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12345\Desktop\грамоты кичмай\протоколы\"/>
    </mc:Choice>
  </mc:AlternateContent>
  <xr:revisionPtr revIDLastSave="0" documentId="13_ncr:1_{8E5BC293-3314-42EE-9111-94CD8970C15C}" xr6:coauthVersionLast="46" xr6:coauthVersionMax="46" xr10:uidLastSave="{00000000-0000-0000-0000-000000000000}"/>
  <bookViews>
    <workbookView xWindow="15180" yWindow="3270" windowWidth="20310" windowHeight="16590" activeTab="1" xr2:uid="{00000000-000D-0000-FFFF-FFFF00000000}"/>
  </bookViews>
  <sheets>
    <sheet name="сводный А" sheetId="6" r:id="rId1"/>
    <sheet name="сводный Б" sheetId="12" r:id="rId2"/>
    <sheet name="сводный В" sheetId="13" r:id="rId3"/>
  </sheets>
  <externalReferences>
    <externalReference r:id="rId4"/>
  </externalReferences>
  <definedNames>
    <definedName name="_xlnm._FilterDatabase" localSheetId="0" hidden="1">'сводный А'!$A$9:$WWD$43</definedName>
    <definedName name="_xlnm._FilterDatabase" localSheetId="1" hidden="1">'сводный Б'!$A$9:$WWD$43</definedName>
    <definedName name="_xlnm._FilterDatabase" localSheetId="2" hidden="1">'сводный В'!$A$9:$WWD$43</definedName>
    <definedName name="Groups">[1]Настройка!$C$45:$C$57</definedName>
    <definedName name="TableVPRDopusk">[1]Настройка!$C$44:$Q$57</definedName>
    <definedName name="TableVPRMoney">[1]Настройка!$C$44:$K$57</definedName>
    <definedName name="Пол">[1]Настройка!$F$116:$F$117</definedName>
    <definedName name="Разряды">[1]Настройка!$C$117:$C$128</definedName>
    <definedName name="Таблица_разрядов">[1]Настройка!$C$116:$D$128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0" i="13" l="1"/>
  <c r="AE10" i="13"/>
  <c r="Q11" i="13"/>
  <c r="Q12" i="13"/>
  <c r="AE13" i="13"/>
  <c r="AE43" i="13" l="1"/>
  <c r="Q34" i="13"/>
  <c r="Q33" i="13"/>
  <c r="Q32" i="13"/>
  <c r="AE42" i="13"/>
  <c r="Q42" i="13"/>
  <c r="AE41" i="13"/>
  <c r="Q41" i="13"/>
  <c r="AE40" i="13"/>
  <c r="Q40" i="13"/>
  <c r="AE24" i="13"/>
  <c r="Q24" i="13"/>
  <c r="AE35" i="13"/>
  <c r="Q35" i="13"/>
  <c r="AE22" i="13"/>
  <c r="Q22" i="13"/>
  <c r="AE39" i="13"/>
  <c r="Q39" i="13"/>
  <c r="AE31" i="13"/>
  <c r="Q31" i="13"/>
  <c r="AE30" i="13"/>
  <c r="Q30" i="13"/>
  <c r="AE29" i="13"/>
  <c r="Q29" i="13"/>
  <c r="AE28" i="13"/>
  <c r="Q28" i="13"/>
  <c r="AE27" i="13"/>
  <c r="Q27" i="13"/>
  <c r="AE26" i="13"/>
  <c r="Q26" i="13"/>
  <c r="AE25" i="13"/>
  <c r="Q25" i="13"/>
  <c r="AE23" i="13"/>
  <c r="AE38" i="13"/>
  <c r="Q38" i="13"/>
  <c r="AE21" i="13"/>
  <c r="AE20" i="13"/>
  <c r="Q20" i="13"/>
  <c r="AE19" i="13"/>
  <c r="Q19" i="13"/>
  <c r="AE18" i="13"/>
  <c r="Q18" i="13"/>
  <c r="AE16" i="13"/>
  <c r="Q16" i="13"/>
  <c r="AE37" i="13"/>
  <c r="AE15" i="13"/>
  <c r="AE36" i="13"/>
  <c r="AE43" i="12"/>
  <c r="Q34" i="12"/>
  <c r="Q33" i="12"/>
  <c r="Q32" i="12"/>
  <c r="AE42" i="12"/>
  <c r="Q42" i="12"/>
  <c r="AE36" i="12"/>
  <c r="Q36" i="12"/>
  <c r="AE41" i="12"/>
  <c r="Q41" i="12"/>
  <c r="AE24" i="12"/>
  <c r="Q24" i="12"/>
  <c r="AE35" i="12"/>
  <c r="Q35" i="12"/>
  <c r="AE22" i="12"/>
  <c r="Q22" i="12"/>
  <c r="AE37" i="12"/>
  <c r="Q37" i="12"/>
  <c r="AE31" i="12"/>
  <c r="Q31" i="12"/>
  <c r="AE30" i="12"/>
  <c r="Q30" i="12"/>
  <c r="AE29" i="12"/>
  <c r="Q29" i="12"/>
  <c r="AE28" i="12"/>
  <c r="Q28" i="12"/>
  <c r="AE27" i="12"/>
  <c r="Q27" i="12"/>
  <c r="AE26" i="12"/>
  <c r="Q26" i="12"/>
  <c r="AE25" i="12"/>
  <c r="Q25" i="12"/>
  <c r="Q11" i="12"/>
  <c r="AE23" i="12"/>
  <c r="AE38" i="12"/>
  <c r="Q38" i="12"/>
  <c r="AE21" i="12"/>
  <c r="AE20" i="12"/>
  <c r="Q20" i="12"/>
  <c r="AE19" i="12"/>
  <c r="Q19" i="12"/>
  <c r="AE18" i="12"/>
  <c r="Q18" i="12"/>
  <c r="AE16" i="12"/>
  <c r="Q16" i="12"/>
  <c r="Q15" i="12"/>
  <c r="AE39" i="12"/>
  <c r="AE13" i="12"/>
  <c r="AE12" i="12"/>
  <c r="AE40" i="12"/>
  <c r="AE10" i="12"/>
  <c r="Q10" i="12"/>
  <c r="AE30" i="6" l="1"/>
  <c r="AE37" i="6"/>
  <c r="AE19" i="6"/>
  <c r="AE17" i="6"/>
  <c r="AE38" i="6"/>
  <c r="AE20" i="6"/>
  <c r="AE29" i="6"/>
  <c r="AE13" i="6"/>
  <c r="AE26" i="6"/>
  <c r="AE35" i="6"/>
  <c r="AE22" i="6"/>
  <c r="AE18" i="6"/>
  <c r="AE39" i="6"/>
  <c r="AE27" i="6"/>
  <c r="AE31" i="6"/>
  <c r="AE16" i="6"/>
  <c r="AE33" i="6"/>
  <c r="AE21" i="6"/>
  <c r="AE28" i="6"/>
  <c r="AE36" i="6"/>
  <c r="AE25" i="6"/>
  <c r="AE11" i="6"/>
  <c r="AE12" i="6"/>
  <c r="AE14" i="6"/>
  <c r="AE23" i="6"/>
  <c r="AE43" i="6"/>
  <c r="AE34" i="6"/>
  <c r="Q36" i="6"/>
  <c r="Q40" i="6"/>
  <c r="Q28" i="6"/>
  <c r="Q33" i="6"/>
  <c r="Q16" i="6"/>
  <c r="Q31" i="6"/>
  <c r="Q27" i="6"/>
  <c r="Q39" i="6"/>
  <c r="Q18" i="6"/>
  <c r="Q22" i="6"/>
  <c r="Q41" i="6"/>
  <c r="Q35" i="6"/>
  <c r="Q42" i="6"/>
  <c r="Q26" i="6"/>
  <c r="Q13" i="6"/>
  <c r="Q29" i="6"/>
  <c r="Q20" i="6"/>
  <c r="Q38" i="6"/>
  <c r="Q17" i="6"/>
  <c r="Q19" i="6"/>
  <c r="Q37" i="6"/>
  <c r="Q30" i="6"/>
  <c r="Q24" i="6"/>
  <c r="Q15" i="6"/>
  <c r="Q3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KateVol</author>
  </authors>
  <commentList>
    <comment ref="R9" authorId="0" shapeId="0" xr:uid="{00000000-0006-0000-0000-000001000000}">
      <text>
        <r>
          <rPr>
            <sz val="10"/>
            <color indexed="81"/>
            <rFont val="Tahoma"/>
            <family val="2"/>
            <charset val="204"/>
          </rPr>
          <t xml:space="preserve">Назовите колонку по своему желанию и используйте как примечание по собственному усмотрению
</t>
        </r>
      </text>
    </comment>
    <comment ref="S9" authorId="0" shapeId="0" xr:uid="{00000000-0006-0000-0000-000002000000}">
      <text>
        <r>
          <rPr>
            <sz val="10"/>
            <color indexed="81"/>
            <rFont val="Tahoma"/>
            <family val="2"/>
            <charset val="204"/>
          </rPr>
          <t>Назовите колонку по своему желанию и используйте как примечание по собственному усмотрению</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KateVol</author>
  </authors>
  <commentList>
    <comment ref="R9" authorId="0" shapeId="0" xr:uid="{00000000-0006-0000-0100-000001000000}">
      <text>
        <r>
          <rPr>
            <sz val="10"/>
            <color indexed="81"/>
            <rFont val="Tahoma"/>
            <family val="2"/>
            <charset val="204"/>
          </rPr>
          <t xml:space="preserve">Назовите колонку по своему желанию и используйте как примечание по собственному усмотрению
</t>
        </r>
      </text>
    </comment>
    <comment ref="S9" authorId="0" shapeId="0" xr:uid="{00000000-0006-0000-0100-000002000000}">
      <text>
        <r>
          <rPr>
            <sz val="10"/>
            <color indexed="81"/>
            <rFont val="Tahoma"/>
            <family val="2"/>
            <charset val="204"/>
          </rPr>
          <t>Назовите колонку по своему желанию и используйте как примечание по собственному усмотрению</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KateVol</author>
  </authors>
  <commentList>
    <comment ref="R9" authorId="0" shapeId="0" xr:uid="{00000000-0006-0000-0200-000001000000}">
      <text>
        <r>
          <rPr>
            <sz val="10"/>
            <color indexed="81"/>
            <rFont val="Tahoma"/>
            <family val="2"/>
            <charset val="204"/>
          </rPr>
          <t xml:space="preserve">Назовите колонку по своему желанию и используйте как примечание по собственному усмотрению
</t>
        </r>
      </text>
    </comment>
    <comment ref="S9" authorId="0" shapeId="0" xr:uid="{00000000-0006-0000-0200-000002000000}">
      <text>
        <r>
          <rPr>
            <sz val="10"/>
            <color indexed="81"/>
            <rFont val="Tahoma"/>
            <family val="2"/>
            <charset val="204"/>
          </rPr>
          <t>Назовите колонку по своему желанию и используйте как примечание по собственному усмотрению</t>
        </r>
      </text>
    </comment>
  </commentList>
</comments>
</file>

<file path=xl/sharedStrings.xml><?xml version="1.0" encoding="utf-8"?>
<sst xmlns="http://schemas.openxmlformats.org/spreadsheetml/2006/main" count="825" uniqueCount="124">
  <si>
    <t>Номер делегации</t>
  </si>
  <si>
    <t>Делегация</t>
  </si>
  <si>
    <t>Территория</t>
  </si>
  <si>
    <t>Представитель</t>
  </si>
  <si>
    <r>
      <rPr>
        <b/>
        <sz val="9"/>
        <rFont val="Arial"/>
        <family val="2"/>
        <charset val="204"/>
      </rPr>
      <t>№ в команде</t>
    </r>
    <r>
      <rPr>
        <b/>
        <sz val="10"/>
        <rFont val="Arial"/>
        <family val="2"/>
        <charset val="204"/>
      </rPr>
      <t xml:space="preserve">
&lt;---------</t>
    </r>
  </si>
  <si>
    <t>Участник</t>
  </si>
  <si>
    <t>Дата рожд.
или год</t>
  </si>
  <si>
    <t>Разряд</t>
  </si>
  <si>
    <t>Пол</t>
  </si>
  <si>
    <t>Зачет</t>
  </si>
  <si>
    <t>Номер чипа</t>
  </si>
  <si>
    <t>ЛИЧКА</t>
  </si>
  <si>
    <t>СВЯЗКИ</t>
  </si>
  <si>
    <t>ГРУППА</t>
  </si>
  <si>
    <t>Ранг</t>
  </si>
  <si>
    <t>Год</t>
  </si>
  <si>
    <t>настраиваемая 1</t>
  </si>
  <si>
    <t>настраиваемая 2</t>
  </si>
  <si>
    <t>ЦЕЛЕВОЙ
ВЗНОС</t>
  </si>
  <si>
    <t>ПРОШЛИ МАНДАТ</t>
  </si>
  <si>
    <t>понижение ранга участ. на</t>
  </si>
  <si>
    <t>МОБУ СОШ №4 г.Сочи им. ВФ Подгурского</t>
  </si>
  <si>
    <t>Беззубова С.В.</t>
  </si>
  <si>
    <t>Б</t>
  </si>
  <si>
    <t/>
  </si>
  <si>
    <t>МБУ ДО ЦДиЮТиЭ г.Сочи</t>
  </si>
  <si>
    <t>Воробьева Н.Н.</t>
  </si>
  <si>
    <t>В</t>
  </si>
  <si>
    <t>Каказ</t>
  </si>
  <si>
    <t>Гоголадзе А.В.</t>
  </si>
  <si>
    <t>А</t>
  </si>
  <si>
    <t>Семейный туризм"</t>
  </si>
  <si>
    <t>Апельсин</t>
  </si>
  <si>
    <t>Горбатенко З.И.</t>
  </si>
  <si>
    <t xml:space="preserve">МОБУ СОШ № 87 г. Сочи им. С.В. Чакряна </t>
  </si>
  <si>
    <t>Зубрята</t>
  </si>
  <si>
    <t>Зубарева В.В.</t>
  </si>
  <si>
    <t>МОБУ СОШ № 92 им. Горюнова г.Сочи</t>
  </si>
  <si>
    <t>Касаркин И.Е</t>
  </si>
  <si>
    <t>МОБУ Гимназии 44 г.Сочи им.Героя Социалистического Труда В. А. Сухомлинского</t>
  </si>
  <si>
    <t>Вертикаль</t>
  </si>
  <si>
    <t>Кудинова Т.Л.</t>
  </si>
  <si>
    <t>МОБУ СОШ №25 им. Войтенко С.Е.</t>
  </si>
  <si>
    <t>Радуга</t>
  </si>
  <si>
    <t>Лобанова Э.Н.</t>
  </si>
  <si>
    <t>МОБУ ООШ № 43 г.Сочи им. Венчагова С. И</t>
  </si>
  <si>
    <t>Мягкова М.Н.</t>
  </si>
  <si>
    <t>Притыкина В.А.</t>
  </si>
  <si>
    <t>Горанга</t>
  </si>
  <si>
    <t>Тесля Д.А.</t>
  </si>
  <si>
    <t>Фещук Н.А.</t>
  </si>
  <si>
    <t>МОБУ СЩШ №7 Им. Москвина А.П.</t>
  </si>
  <si>
    <t>Семь-Я</t>
  </si>
  <si>
    <t>Филатова М.Н.</t>
  </si>
  <si>
    <t>Звезда</t>
  </si>
  <si>
    <t>Дзюба А.В.</t>
  </si>
  <si>
    <t>телефон и электронная почта</t>
  </si>
  <si>
    <t>Ультрамарин</t>
  </si>
  <si>
    <t>Ковалева Т.В.</t>
  </si>
  <si>
    <t>МОБУ НОШ №85</t>
  </si>
  <si>
    <t>8918305422;  kova-tat@yandex.ru</t>
  </si>
  <si>
    <t>8 918 404 73 20 marina.filatoff@yandex.r</t>
  </si>
  <si>
    <t>8 928 428 74-68 Zubareva.66@inbox.ru</t>
  </si>
  <si>
    <t>8918-302-1976 dteslya@mail.ru</t>
  </si>
  <si>
    <t>8-995-181-88-58 elbrusovna68@mail.ru</t>
  </si>
  <si>
    <t>89184089113 ella_2014@mail.r</t>
  </si>
  <si>
    <t xml:space="preserve">89183031284 sgoga1@rambler.ru </t>
  </si>
  <si>
    <t>89182041327  igor.kasarkin@mail.ru</t>
  </si>
  <si>
    <t>8918-203-47-00 kudinova.tatyana-sochi@yandex.r</t>
  </si>
  <si>
    <t>918 40 44441 atoer@ yandex.ru</t>
  </si>
  <si>
    <t>89183092185 svb-2279@mail.ru</t>
  </si>
  <si>
    <t>89184087568 asia77@rambler.ru</t>
  </si>
  <si>
    <t>Динамика-2</t>
  </si>
  <si>
    <t>Клименко Н.Н.</t>
  </si>
  <si>
    <t>Динамика-3</t>
  </si>
  <si>
    <t>Динамика</t>
  </si>
  <si>
    <t>Маленькие ориентировщики</t>
  </si>
  <si>
    <t xml:space="preserve">8 (918) 109-24-24 alvinovna@list.ru </t>
  </si>
  <si>
    <t>Сергеева Е.А.</t>
  </si>
  <si>
    <t>Большие ориентировщики</t>
  </si>
  <si>
    <t>Непоседы</t>
  </si>
  <si>
    <t>МОБУ СОШ № 89 им.Героя Советского Союза Жигуленко Е.А.</t>
  </si>
  <si>
    <t>Костина И.А.</t>
  </si>
  <si>
    <t xml:space="preserve">8-918-101-71-61 irina_meshi@mail.ru </t>
  </si>
  <si>
    <t>Хохлова Н.А</t>
  </si>
  <si>
    <t xml:space="preserve">89189018258 GostiNatali@mail.ru </t>
  </si>
  <si>
    <t xml:space="preserve">  89384945155 lastena@yandex.ru</t>
  </si>
  <si>
    <t>8-918-304-2300 mashenka1979@mail.ru</t>
  </si>
  <si>
    <t>Оба-на</t>
  </si>
  <si>
    <t>Школа 24</t>
  </si>
  <si>
    <t>Траверс</t>
  </si>
  <si>
    <t>89184001505  tolikovna65@mail.ru</t>
  </si>
  <si>
    <t>узлы</t>
  </si>
  <si>
    <t>ориентирование</t>
  </si>
  <si>
    <t>спортивный туризм</t>
  </si>
  <si>
    <t>скалолазание</t>
  </si>
  <si>
    <t>гастрономия</t>
  </si>
  <si>
    <t>ералаш</t>
  </si>
  <si>
    <t>экскурсия</t>
  </si>
  <si>
    <t>туристский поход</t>
  </si>
  <si>
    <t>место</t>
  </si>
  <si>
    <t>сумма мест</t>
  </si>
  <si>
    <t>примечание</t>
  </si>
  <si>
    <t>Эльбрус-1</t>
  </si>
  <si>
    <t>Эльбрус-2</t>
  </si>
  <si>
    <t>Эльбрус-4</t>
  </si>
  <si>
    <t>Эльбрус - 3</t>
  </si>
  <si>
    <t>Кудепста</t>
  </si>
  <si>
    <t>Солоники</t>
  </si>
  <si>
    <t>Позитив</t>
  </si>
  <si>
    <t>не зачет</t>
  </si>
  <si>
    <t>Итоговый протокол слета</t>
  </si>
  <si>
    <t xml:space="preserve"> группа В</t>
  </si>
  <si>
    <t>Главный судья слета</t>
  </si>
  <si>
    <t>/Воробьева Н.Н./</t>
  </si>
  <si>
    <t>Главный секретарь слета</t>
  </si>
  <si>
    <t>/Киселева А.Н./</t>
  </si>
  <si>
    <t xml:space="preserve"> группа Б</t>
  </si>
  <si>
    <t>Муниципальный этап Всероссийского слета юных туристов 2021</t>
  </si>
  <si>
    <t>МБУ ДО "Центр детского и юношеского туризма и экскурсий" города Сочи</t>
  </si>
  <si>
    <t>март-май 2021г                                                                                                                                                                                      г.Сочи</t>
  </si>
  <si>
    <t xml:space="preserve"> Группа А</t>
  </si>
  <si>
    <t>март-май 2021г                                                                                                                                                                                 г.Сочи</t>
  </si>
  <si>
    <t>март-май 2021г                                                                                                                                                                               г.Сочи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</si>
</sst>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name val="Arial"/>
      <family val="2"/>
      <charset val="204"/>
    </font>
    <font>
      <b/>
      <sz val="12"/>
      <name val="Arial"/>
      <family val="2"/>
      <charset val="204"/>
    </font>
    <font>
      <b/>
      <sz val="10"/>
      <name val="Arial"/>
      <family val="2"/>
      <charset val="204"/>
    </font>
    <font>
      <sz val="10"/>
      <name val="Arial"/>
      <family val="2"/>
      <charset val="204"/>
    </font>
    <font>
      <sz val="10"/>
      <name val="Arial"/>
      <family val="2"/>
      <charset val="204"/>
    </font>
    <font>
      <sz val="10"/>
      <color indexed="81"/>
      <name val="Tahoma"/>
      <family val="2"/>
      <charset val="204"/>
    </font>
    <font>
      <u/>
      <sz val="11"/>
      <color theme="10"/>
      <name val="Calibri"/>
      <family val="2"/>
      <scheme val="minor"/>
    </font>
    <font>
      <sz val="11"/>
      <name val="Calibri"/>
      <family val="2"/>
      <scheme val="minor"/>
    </font>
    <font>
      <b/>
      <sz val="11"/>
      <color theme="1"/>
      <name val="Calibri"/>
      <family val="2"/>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s>
  <fills count="12">
    <fill>
      <patternFill patternType="none"/>
    </fill>
    <fill>
      <patternFill patternType="gray125"/>
    </fill>
    <fill>
      <patternFill patternType="solid">
        <fgColor indexed="13"/>
        <bgColor indexed="64"/>
      </patternFill>
    </fill>
    <fill>
      <patternFill patternType="solid">
        <fgColor theme="0" tint="-0.249977111117893"/>
        <bgColor indexed="64"/>
      </patternFill>
    </fill>
    <fill>
      <patternFill patternType="solid">
        <fgColor indexed="11"/>
        <bgColor indexed="64"/>
      </patternFill>
    </fill>
    <fill>
      <patternFill patternType="solid">
        <fgColor indexed="27"/>
        <bgColor indexed="64"/>
      </patternFill>
    </fill>
    <fill>
      <patternFill patternType="lightGrid">
        <fgColor rgb="FFCCFF99"/>
        <bgColor theme="0"/>
      </patternFill>
    </fill>
    <fill>
      <patternFill patternType="solid">
        <fgColor theme="0" tint="-0.249977111117893"/>
        <bgColor rgb="FFCCFF99"/>
      </patternFill>
    </fill>
    <fill>
      <patternFill patternType="solid">
        <fgColor rgb="FFCCFF99"/>
        <bgColor rgb="FFCCFF99"/>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64"/>
      </top>
      <bottom style="thin">
        <color indexed="64"/>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8"/>
      </bottom>
      <diagonal/>
    </border>
  </borders>
  <cellStyleXfs count="2">
    <xf numFmtId="0" fontId="0" fillId="0" borderId="0"/>
    <xf numFmtId="0" fontId="7" fillId="0" borderId="0" applyNumberFormat="0" applyFill="0" applyBorder="0" applyAlignment="0" applyProtection="0"/>
  </cellStyleXfs>
  <cellXfs count="111">
    <xf numFmtId="0" fontId="0" fillId="0" borderId="0" xfId="0"/>
    <xf numFmtId="0" fontId="1" fillId="2"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49" fontId="1" fillId="3" borderId="1" xfId="0" applyNumberFormat="1"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4" fillId="3" borderId="3" xfId="0" applyFont="1" applyFill="1" applyBorder="1" applyAlignment="1">
      <alignment horizontal="center" vertical="center" wrapText="1"/>
    </xf>
    <xf numFmtId="0" fontId="1" fillId="6" borderId="3" xfId="0" applyFont="1" applyFill="1" applyBorder="1" applyAlignment="1" applyProtection="1">
      <alignment horizontal="center" vertical="center" wrapText="1"/>
      <protection locked="0"/>
    </xf>
    <xf numFmtId="0" fontId="1" fillId="7" borderId="3" xfId="0" applyFont="1" applyFill="1" applyBorder="1" applyAlignment="1">
      <alignment horizontal="center" vertical="center" wrapText="1"/>
    </xf>
    <xf numFmtId="0" fontId="1" fillId="7" borderId="3" xfId="0" applyFont="1" applyFill="1" applyBorder="1" applyAlignment="1" applyProtection="1">
      <alignment horizontal="center" vertical="center" wrapText="1"/>
      <protection locked="0"/>
    </xf>
    <xf numFmtId="0" fontId="3" fillId="0" borderId="0" xfId="0" applyFont="1" applyAlignment="1">
      <alignment horizontal="center" vertical="center" wrapText="1"/>
    </xf>
    <xf numFmtId="0" fontId="4" fillId="2" borderId="3" xfId="0" applyFont="1" applyFill="1" applyBorder="1" applyAlignment="1" applyProtection="1">
      <alignment horizontal="center" vertical="center" wrapText="1"/>
      <protection locked="0"/>
    </xf>
    <xf numFmtId="0" fontId="4" fillId="0" borderId="4" xfId="0" applyFont="1" applyBorder="1" applyAlignment="1" applyProtection="1">
      <alignment wrapText="1"/>
      <protection locked="0"/>
    </xf>
    <xf numFmtId="0" fontId="4" fillId="0" borderId="5" xfId="0" applyFont="1" applyBorder="1" applyAlignment="1" applyProtection="1">
      <alignment wrapText="1"/>
      <protection locked="0"/>
    </xf>
    <xf numFmtId="0" fontId="5" fillId="0" borderId="3" xfId="0" applyFont="1" applyBorder="1" applyAlignment="1" applyProtection="1">
      <alignment horizontal="center" vertical="center" wrapText="1"/>
      <protection locked="0"/>
    </xf>
    <xf numFmtId="0" fontId="4" fillId="0" borderId="3" xfId="0" applyFont="1" applyBorder="1" applyProtection="1">
      <protection locked="0"/>
    </xf>
    <xf numFmtId="49" fontId="4" fillId="0" borderId="3" xfId="0" applyNumberFormat="1" applyFont="1" applyBorder="1" applyAlignment="1" applyProtection="1">
      <alignment horizontal="center" vertical="center" wrapText="1"/>
      <protection locked="0"/>
    </xf>
    <xf numFmtId="0" fontId="0" fillId="0" borderId="5" xfId="0" applyBorder="1" applyAlignment="1" applyProtection="1">
      <alignment horizontal="center" wrapText="1"/>
      <protection locked="0"/>
    </xf>
    <xf numFmtId="0" fontId="4" fillId="0" borderId="6" xfId="0" applyFont="1" applyBorder="1" applyAlignment="1" applyProtection="1">
      <alignment horizontal="center" wrapText="1"/>
      <protection locked="0"/>
    </xf>
    <xf numFmtId="0" fontId="0" fillId="0" borderId="7" xfId="0" applyBorder="1" applyAlignment="1" applyProtection="1">
      <alignment horizontal="center" wrapText="1"/>
      <protection locked="0"/>
    </xf>
    <xf numFmtId="0" fontId="4" fillId="5" borderId="3" xfId="0" applyFont="1" applyFill="1" applyBorder="1" applyAlignment="1" applyProtection="1">
      <alignment horizontal="center" vertical="center" wrapText="1"/>
      <protection locked="0"/>
    </xf>
    <xf numFmtId="0" fontId="0" fillId="5" borderId="3" xfId="0" applyFill="1" applyBorder="1" applyAlignment="1" applyProtection="1">
      <alignment horizontal="center"/>
      <protection locked="0"/>
    </xf>
    <xf numFmtId="0" fontId="4" fillId="6" borderId="3" xfId="0" applyFont="1" applyFill="1" applyBorder="1" applyAlignment="1" applyProtection="1">
      <alignment horizontal="center" vertical="center" wrapText="1"/>
      <protection locked="0"/>
    </xf>
    <xf numFmtId="0" fontId="4" fillId="8" borderId="3" xfId="0" applyFont="1" applyFill="1" applyBorder="1" applyAlignment="1">
      <alignment horizontal="center" vertical="center" wrapText="1"/>
    </xf>
    <xf numFmtId="0" fontId="4" fillId="8" borderId="3" xfId="0" applyFont="1" applyFill="1" applyBorder="1" applyAlignment="1" applyProtection="1">
      <alignment horizontal="center" vertical="center" wrapText="1"/>
      <protection locked="0"/>
    </xf>
    <xf numFmtId="0" fontId="4" fillId="0" borderId="0" xfId="0" applyFont="1" applyAlignment="1">
      <alignment vertical="center" wrapText="1"/>
    </xf>
    <xf numFmtId="0" fontId="4" fillId="0" borderId="3" xfId="0" applyFont="1" applyBorder="1" applyAlignment="1" applyProtection="1">
      <alignment horizontal="center" vertical="center" wrapText="1"/>
      <protection locked="0"/>
    </xf>
    <xf numFmtId="0" fontId="4" fillId="5" borderId="3" xfId="0" applyFont="1" applyFill="1" applyBorder="1" applyAlignment="1" applyProtection="1">
      <alignment horizontal="center"/>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6" xfId="0" applyBorder="1" applyAlignment="1" applyProtection="1">
      <alignment horizontal="center" wrapText="1"/>
      <protection locked="0"/>
    </xf>
    <xf numFmtId="0" fontId="0" fillId="5" borderId="3" xfId="0"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8" borderId="3" xfId="0" applyFont="1" applyFill="1" applyBorder="1" applyAlignment="1" applyProtection="1">
      <alignment horizontal="center" vertical="center" wrapText="1"/>
      <protection locked="0"/>
    </xf>
    <xf numFmtId="0" fontId="4" fillId="0" borderId="5" xfId="0" applyFont="1" applyBorder="1" applyAlignment="1" applyProtection="1">
      <alignment vertical="center" wrapText="1"/>
      <protection locked="0"/>
    </xf>
    <xf numFmtId="0" fontId="4" fillId="0" borderId="7" xfId="0" applyFont="1" applyBorder="1" applyAlignment="1" applyProtection="1">
      <alignment horizontal="center" vertical="center" wrapText="1"/>
      <protection locked="0"/>
    </xf>
    <xf numFmtId="0" fontId="4" fillId="0" borderId="5" xfId="0" applyFont="1" applyBorder="1" applyAlignment="1" applyProtection="1">
      <alignment horizontal="center" wrapText="1"/>
      <protection locked="0"/>
    </xf>
    <xf numFmtId="0" fontId="4" fillId="0" borderId="6" xfId="0" applyFont="1" applyBorder="1" applyAlignment="1" applyProtection="1">
      <alignment wrapText="1"/>
      <protection locked="0"/>
    </xf>
    <xf numFmtId="0" fontId="4" fillId="0" borderId="6" xfId="0" applyFont="1" applyBorder="1" applyAlignment="1" applyProtection="1">
      <alignment horizontal="left" vertical="center" wrapText="1"/>
      <protection locked="0"/>
    </xf>
    <xf numFmtId="0" fontId="0" fillId="0" borderId="6" xfId="0" applyBorder="1" applyAlignment="1" applyProtection="1">
      <alignment wrapText="1"/>
      <protection locked="0"/>
    </xf>
    <xf numFmtId="0" fontId="4" fillId="0" borderId="3" xfId="0" applyFont="1" applyBorder="1" applyAlignment="1" applyProtection="1">
      <alignment wrapText="1"/>
      <protection locked="0"/>
    </xf>
    <xf numFmtId="0" fontId="4" fillId="0" borderId="3" xfId="0" applyFont="1" applyBorder="1" applyAlignment="1" applyProtection="1">
      <alignment horizontal="left" vertical="center" wrapText="1"/>
      <protection locked="0"/>
    </xf>
    <xf numFmtId="0" fontId="0" fillId="0" borderId="3" xfId="0" applyBorder="1" applyAlignment="1" applyProtection="1">
      <alignment wrapText="1"/>
      <protection locked="0"/>
    </xf>
    <xf numFmtId="0" fontId="7" fillId="0" borderId="3" xfId="1" applyBorder="1" applyAlignment="1" applyProtection="1">
      <alignment wrapText="1"/>
      <protection locked="0"/>
    </xf>
    <xf numFmtId="0" fontId="4" fillId="2" borderId="1" xfId="0" applyFont="1" applyFill="1" applyBorder="1" applyAlignment="1" applyProtection="1">
      <alignment horizontal="center" vertical="center" wrapText="1"/>
      <protection locked="0"/>
    </xf>
    <xf numFmtId="0" fontId="4" fillId="0" borderId="8" xfId="0" applyFont="1" applyBorder="1" applyAlignment="1" applyProtection="1">
      <alignment wrapText="1"/>
      <protection locked="0"/>
    </xf>
    <xf numFmtId="0" fontId="5" fillId="0" borderId="1" xfId="0" applyFont="1" applyBorder="1" applyAlignment="1" applyProtection="1">
      <alignment horizontal="center" vertical="center" wrapText="1"/>
      <protection locked="0"/>
    </xf>
    <xf numFmtId="0" fontId="4" fillId="0" borderId="1" xfId="0" applyFont="1" applyBorder="1" applyProtection="1">
      <protection locked="0"/>
    </xf>
    <xf numFmtId="49" fontId="4" fillId="0" borderId="1" xfId="0" applyNumberFormat="1" applyFont="1" applyBorder="1" applyAlignment="1" applyProtection="1">
      <alignment horizontal="center" vertical="center" wrapText="1"/>
      <protection locked="0"/>
    </xf>
    <xf numFmtId="0" fontId="0" fillId="0" borderId="9"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3" xfId="0" applyBorder="1"/>
    <xf numFmtId="0" fontId="0" fillId="0" borderId="12" xfId="0" applyBorder="1"/>
    <xf numFmtId="0" fontId="7" fillId="0" borderId="3" xfId="1" applyBorder="1"/>
    <xf numFmtId="0" fontId="4" fillId="0" borderId="9" xfId="0" applyFont="1" applyBorder="1" applyAlignment="1" applyProtection="1">
      <alignment wrapText="1"/>
      <protection locked="0"/>
    </xf>
    <xf numFmtId="0" fontId="4" fillId="0" borderId="9" xfId="0" applyFont="1" applyBorder="1" applyAlignment="1" applyProtection="1">
      <alignment vertical="center" wrapText="1"/>
      <protection locked="0"/>
    </xf>
    <xf numFmtId="0" fontId="4" fillId="0" borderId="1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0" xfId="0" applyFont="1" applyBorder="1" applyAlignment="1" applyProtection="1">
      <alignment horizontal="center" wrapText="1"/>
      <protection locked="0"/>
    </xf>
    <xf numFmtId="0" fontId="4" fillId="0" borderId="11"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0" fontId="4" fillId="3" borderId="0" xfId="0" applyFont="1" applyFill="1" applyBorder="1" applyAlignment="1">
      <alignment horizontal="center" vertical="center" wrapText="1"/>
    </xf>
    <xf numFmtId="0" fontId="4" fillId="6" borderId="0" xfId="0" applyFont="1" applyFill="1" applyBorder="1" applyAlignment="1" applyProtection="1">
      <alignment horizontal="center" vertical="center" wrapText="1"/>
      <protection locked="0"/>
    </xf>
    <xf numFmtId="0" fontId="5" fillId="6" borderId="0" xfId="0" applyFont="1" applyFill="1" applyBorder="1" applyAlignment="1" applyProtection="1">
      <alignment horizontal="center" vertical="center" wrapText="1"/>
      <protection locked="0"/>
    </xf>
    <xf numFmtId="0" fontId="4" fillId="8" borderId="0" xfId="0" applyFont="1" applyFill="1" applyBorder="1" applyAlignment="1">
      <alignment horizontal="center" vertical="center" wrapText="1"/>
    </xf>
    <xf numFmtId="0" fontId="4" fillId="8" borderId="0"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4" fillId="8" borderId="12" xfId="0" applyFont="1" applyFill="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4" fillId="0" borderId="3" xfId="0" applyFont="1" applyBorder="1" applyAlignment="1">
      <alignment vertical="center" wrapText="1"/>
    </xf>
    <xf numFmtId="0" fontId="3" fillId="0" borderId="3" xfId="0" applyFont="1" applyBorder="1" applyAlignment="1" applyProtection="1">
      <alignment horizontal="center" vertical="center" wrapText="1"/>
      <protection locked="0"/>
    </xf>
    <xf numFmtId="0" fontId="8" fillId="0" borderId="3" xfId="0" applyFont="1" applyBorder="1"/>
    <xf numFmtId="0" fontId="4" fillId="0" borderId="3" xfId="0" applyFont="1" applyBorder="1" applyAlignment="1">
      <alignment horizontal="center" vertical="center" wrapText="1"/>
    </xf>
    <xf numFmtId="0" fontId="4" fillId="0" borderId="10" xfId="0" applyFont="1" applyBorder="1" applyAlignment="1" applyProtection="1">
      <alignment wrapText="1"/>
      <protection locked="0"/>
    </xf>
    <xf numFmtId="0" fontId="4" fillId="0" borderId="1" xfId="0" applyFont="1" applyBorder="1" applyAlignment="1" applyProtection="1">
      <alignment wrapText="1"/>
      <protection locked="0"/>
    </xf>
    <xf numFmtId="0" fontId="5" fillId="8" borderId="0" xfId="0" applyFont="1" applyFill="1" applyBorder="1" applyAlignment="1" applyProtection="1">
      <alignment horizontal="center" vertical="center" wrapText="1"/>
      <protection locked="0"/>
    </xf>
    <xf numFmtId="0" fontId="0" fillId="9" borderId="3" xfId="0" applyFill="1" applyBorder="1"/>
    <xf numFmtId="0" fontId="8" fillId="9" borderId="3" xfId="0" applyFont="1" applyFill="1" applyBorder="1"/>
    <xf numFmtId="0" fontId="4" fillId="10" borderId="3" xfId="0" applyFont="1" applyFill="1" applyBorder="1" applyAlignment="1">
      <alignment horizontal="center" vertical="center" wrapText="1"/>
    </xf>
    <xf numFmtId="0" fontId="4" fillId="9" borderId="3" xfId="0" applyFont="1" applyFill="1" applyBorder="1" applyAlignment="1">
      <alignment vertical="center" wrapText="1"/>
    </xf>
    <xf numFmtId="0" fontId="4" fillId="11" borderId="3" xfId="0" applyFont="1" applyFill="1" applyBorder="1" applyAlignment="1">
      <alignment vertical="center" wrapText="1"/>
    </xf>
    <xf numFmtId="0" fontId="4" fillId="11" borderId="3" xfId="0" applyFont="1" applyFill="1" applyBorder="1" applyAlignment="1">
      <alignment horizontal="center" vertical="center" wrapText="1"/>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1" xfId="0" applyBorder="1" applyAlignment="1" applyProtection="1">
      <alignment wrapText="1"/>
      <protection locked="0"/>
    </xf>
    <xf numFmtId="0" fontId="0" fillId="0" borderId="10" xfId="0" applyBorder="1" applyAlignment="1" applyProtection="1">
      <alignment horizontal="center" wrapText="1"/>
      <protection locked="0"/>
    </xf>
    <xf numFmtId="0" fontId="0" fillId="0" borderId="0" xfId="0" applyBorder="1"/>
    <xf numFmtId="0" fontId="5" fillId="8" borderId="12" xfId="0" applyFont="1" applyFill="1" applyBorder="1" applyAlignment="1" applyProtection="1">
      <alignment horizontal="center" vertical="center" wrapText="1"/>
      <protection locked="0"/>
    </xf>
    <xf numFmtId="0" fontId="0" fillId="0" borderId="8" xfId="0" applyBorder="1" applyAlignment="1" applyProtection="1">
      <alignment wrapText="1"/>
      <protection locked="0"/>
    </xf>
    <xf numFmtId="0" fontId="9" fillId="0" borderId="3" xfId="0" applyFont="1" applyBorder="1" applyAlignment="1">
      <alignment horizontal="center"/>
    </xf>
    <xf numFmtId="0" fontId="12" fillId="0" borderId="0" xfId="0" applyFont="1" applyAlignment="1">
      <alignment horizontal="center"/>
    </xf>
    <xf numFmtId="0" fontId="4" fillId="0" borderId="0" xfId="0" applyFont="1" applyFill="1" applyBorder="1" applyAlignment="1" applyProtection="1">
      <alignment wrapText="1"/>
      <protection locked="0"/>
    </xf>
    <xf numFmtId="0" fontId="4" fillId="0" borderId="13" xfId="0" applyFont="1" applyBorder="1" applyAlignment="1" applyProtection="1">
      <alignment wrapText="1"/>
      <protection locked="0"/>
    </xf>
    <xf numFmtId="0" fontId="0" fillId="0" borderId="14" xfId="0" applyBorder="1" applyAlignment="1" applyProtection="1">
      <alignment wrapText="1"/>
      <protection locked="0"/>
    </xf>
    <xf numFmtId="0" fontId="0" fillId="0" borderId="15" xfId="0" applyBorder="1" applyAlignment="1" applyProtection="1">
      <alignment wrapText="1"/>
      <protection locked="0"/>
    </xf>
    <xf numFmtId="0" fontId="0" fillId="0" borderId="16"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10" fillId="0" borderId="0" xfId="0" applyFont="1" applyAlignment="1">
      <alignment horizontal="left"/>
    </xf>
    <xf numFmtId="0" fontId="10" fillId="0" borderId="0" xfId="0" applyFont="1"/>
    <xf numFmtId="0" fontId="10" fillId="0" borderId="0" xfId="0" applyFont="1" applyAlignment="1">
      <alignment horizontal="center"/>
    </xf>
    <xf numFmtId="0" fontId="0" fillId="0" borderId="0" xfId="0" applyAlignment="1">
      <alignment horizontal="center"/>
    </xf>
    <xf numFmtId="0" fontId="10" fillId="0" borderId="0" xfId="0" applyFont="1" applyAlignment="1">
      <alignment horizontal="left"/>
    </xf>
    <xf numFmtId="0" fontId="0" fillId="0" borderId="0" xfId="0" applyAlignment="1">
      <alignment horizontal="left"/>
    </xf>
    <xf numFmtId="0" fontId="11" fillId="0" borderId="0" xfId="0" applyFont="1" applyAlignment="1">
      <alignment horizontal="center"/>
    </xf>
    <xf numFmtId="0" fontId="12" fillId="0" borderId="0" xfId="0" applyFont="1" applyAlignment="1">
      <alignment horizontal="center"/>
    </xf>
  </cellXfs>
  <cellStyles count="2">
    <cellStyle name="Гиперссылка" xfId="1" builtinId="8"/>
    <cellStyle name="Обычный" xfId="0" builtinId="0"/>
  </cellStyles>
  <dxfs count="36">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
      <fill>
        <patternFill>
          <bgColor rgb="FFB5F779"/>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74;&#1089;&#1077;&#1088;&#1086;&#1089;&#1089;&#1080;&#1081;&#1089;&#1082;&#1080;&#1081;.%20&#1084;&#1091;&#1085;.%20&#1101;&#1090;&#1072;&#1087;/&#1041;&#1072;&#1079;&#1072;%20&#1084;&#1101;&#1081;&#108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sheetName val="Заявка"/>
      <sheetName val="DATA_личка"/>
      <sheetName val="DATA_связки"/>
      <sheetName val="DATA_группа"/>
      <sheetName val="База"/>
      <sheetName val="Тех.заявка"/>
      <sheetName val="Выписка"/>
      <sheetName val="Протокол_личка"/>
      <sheetName val="Протокол_связки"/>
      <sheetName val="Протокол_группа"/>
      <sheetName val="Финишка"/>
      <sheetName val="Очки"/>
    </sheetNames>
    <sheetDataSet>
      <sheetData sheetId="0">
        <row r="44">
          <cell r="C44" t="str">
            <v>Делить протоколы на зачеты (группа_класс дистанции):</v>
          </cell>
          <cell r="D44" t="str">
            <v>Название зачетов для протокола</v>
          </cell>
          <cell r="E44" t="str">
            <v>В протоколе лички МУЖЧИН назвать как:</v>
          </cell>
          <cell r="F44" t="str">
            <v>В протоколе лички ЖЕНЩИН назвать как:</v>
          </cell>
          <cell r="G44" t="str">
            <v>Название группы для заливки в WO
(можно не заполнять)</v>
          </cell>
          <cell r="I44" t="str">
            <v>ДИСТ.
ЛИЧНАЯ</v>
          </cell>
          <cell r="J44" t="str">
            <v>ДИСТ.
СВЯЗКИ</v>
          </cell>
          <cell r="K44" t="str">
            <v>ДИСТ.
ГРУППА</v>
          </cell>
          <cell r="M44" t="str">
            <v>Мини-мальный</v>
          </cell>
          <cell r="N44" t="str">
            <v>Макси-мальный</v>
          </cell>
          <cell r="P44" t="str">
            <v>Допуск по разряду</v>
          </cell>
        </row>
        <row r="46">
          <cell r="C46" t="str">
            <v>А</v>
          </cell>
          <cell r="D46" t="str">
            <v>МАЛЬЧИКИ/ДЕВОЧКИ</v>
          </cell>
          <cell r="E46" t="str">
            <v>МАЛЬЧИКИ</v>
          </cell>
          <cell r="F46" t="str">
            <v>ДЕВОЧКИ</v>
          </cell>
          <cell r="Q46">
            <v>0</v>
          </cell>
        </row>
        <row r="47">
          <cell r="C47" t="str">
            <v>Б</v>
          </cell>
          <cell r="D47" t="str">
            <v>ЮНОШИ/ДЕВУШКИ</v>
          </cell>
          <cell r="E47" t="str">
            <v>ЮНОШИ</v>
          </cell>
          <cell r="F47" t="str">
            <v>ДЕВУШКИ</v>
          </cell>
          <cell r="Q47">
            <v>0</v>
          </cell>
        </row>
        <row r="48">
          <cell r="C48" t="str">
            <v>В</v>
          </cell>
          <cell r="D48" t="str">
            <v>ЮНИОРЫ/ЮНИОРКИ</v>
          </cell>
          <cell r="E48" t="str">
            <v>ЮНИОРЫ</v>
          </cell>
          <cell r="F48" t="str">
            <v>ЮНИОРКИ</v>
          </cell>
          <cell r="Q48">
            <v>0</v>
          </cell>
        </row>
        <row r="49">
          <cell r="D49" t="str">
            <v>МУЖЧИНЫ/ЖЕНЩИНЫ</v>
          </cell>
          <cell r="E49" t="str">
            <v>МУЖЧИНЫ</v>
          </cell>
          <cell r="F49" t="str">
            <v>ЖЕНЩИНЫ</v>
          </cell>
          <cell r="Q49">
            <v>0</v>
          </cell>
        </row>
        <row r="50">
          <cell r="Q50">
            <v>0</v>
          </cell>
        </row>
        <row r="51">
          <cell r="Q51">
            <v>0</v>
          </cell>
        </row>
        <row r="52">
          <cell r="Q52">
            <v>0</v>
          </cell>
        </row>
        <row r="53">
          <cell r="Q53">
            <v>0</v>
          </cell>
        </row>
        <row r="54">
          <cell r="Q54">
            <v>0</v>
          </cell>
        </row>
        <row r="55">
          <cell r="Q55">
            <v>0</v>
          </cell>
        </row>
        <row r="56">
          <cell r="Q56">
            <v>0</v>
          </cell>
        </row>
        <row r="57">
          <cell r="Q57">
            <v>0</v>
          </cell>
        </row>
        <row r="116">
          <cell r="C116" t="str">
            <v>Разряд/звание</v>
          </cell>
          <cell r="D116" t="str">
            <v>Баллы для подсчета ранга</v>
          </cell>
          <cell r="F116" t="str">
            <v>м</v>
          </cell>
        </row>
        <row r="117">
          <cell r="C117" t="str">
            <v>б/р</v>
          </cell>
          <cell r="D117">
            <v>0</v>
          </cell>
          <cell r="F117" t="str">
            <v>ж</v>
          </cell>
        </row>
        <row r="118">
          <cell r="C118" t="str">
            <v>3ю</v>
          </cell>
          <cell r="D118">
            <v>0.1</v>
          </cell>
        </row>
        <row r="119">
          <cell r="C119" t="str">
            <v>2ю</v>
          </cell>
          <cell r="D119">
            <v>0.3</v>
          </cell>
        </row>
        <row r="120">
          <cell r="C120" t="str">
            <v>1ю</v>
          </cell>
          <cell r="D120">
            <v>1</v>
          </cell>
        </row>
        <row r="121">
          <cell r="C121" t="str">
            <v>III</v>
          </cell>
          <cell r="D121">
            <v>1</v>
          </cell>
        </row>
        <row r="122">
          <cell r="C122" t="str">
            <v>II</v>
          </cell>
          <cell r="D122">
            <v>3</v>
          </cell>
        </row>
        <row r="123">
          <cell r="C123" t="str">
            <v>I</v>
          </cell>
          <cell r="D123">
            <v>10</v>
          </cell>
        </row>
        <row r="124">
          <cell r="C124" t="str">
            <v>КМС</v>
          </cell>
          <cell r="D124">
            <v>30</v>
          </cell>
        </row>
        <row r="125">
          <cell r="C125" t="str">
            <v>МС</v>
          </cell>
          <cell r="D125">
            <v>100</v>
          </cell>
        </row>
        <row r="126">
          <cell r="C126">
            <v>3</v>
          </cell>
          <cell r="D126">
            <v>1</v>
          </cell>
        </row>
        <row r="127">
          <cell r="C127">
            <v>2</v>
          </cell>
          <cell r="D127">
            <v>3</v>
          </cell>
        </row>
        <row r="128">
          <cell r="C128">
            <v>1</v>
          </cell>
          <cell r="D128">
            <v>10</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likovna65@mail.ru" TargetMode="External"/><Relationship Id="rId1" Type="http://schemas.openxmlformats.org/officeDocument/2006/relationships/hyperlink" Target="mailto:kova-tat@yandex.ru"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olikovna65@mail.ru" TargetMode="External"/><Relationship Id="rId1" Type="http://schemas.openxmlformats.org/officeDocument/2006/relationships/hyperlink" Target="mailto:kova-tat@yandex.ru"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mailto:tolikovna65@mail.ru" TargetMode="External"/><Relationship Id="rId1" Type="http://schemas.openxmlformats.org/officeDocument/2006/relationships/hyperlink" Target="mailto:kova-tat@yandex.ru"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48"/>
  <sheetViews>
    <sheetView zoomScale="70" zoomScaleNormal="70" workbookViewId="0">
      <selection activeCell="C5" sqref="C5:D5"/>
    </sheetView>
  </sheetViews>
  <sheetFormatPr defaultRowHeight="15" x14ac:dyDescent="0.25"/>
  <cols>
    <col min="1" max="1" width="8.42578125" customWidth="1"/>
    <col min="2" max="2" width="26.5703125" customWidth="1"/>
    <col min="3" max="3" width="25.7109375" customWidth="1"/>
    <col min="4" max="4" width="35.5703125" customWidth="1"/>
    <col min="5" max="5" width="31" hidden="1" customWidth="1"/>
    <col min="6" max="10" width="9.140625" hidden="1" customWidth="1"/>
    <col min="12" max="22" width="0" hidden="1" customWidth="1"/>
    <col min="23" max="23" width="11.42578125" customWidth="1"/>
    <col min="24" max="24" width="17.42578125" customWidth="1"/>
    <col min="25" max="25" width="15.7109375" customWidth="1"/>
    <col min="26" max="26" width="16.42578125" customWidth="1"/>
    <col min="28" max="28" width="12" customWidth="1"/>
    <col min="29" max="29" width="12.28515625" customWidth="1"/>
    <col min="30" max="30" width="12.42578125" customWidth="1"/>
    <col min="32" max="32" width="11.28515625" customWidth="1"/>
  </cols>
  <sheetData>
    <row r="1" spans="1:34" x14ac:dyDescent="0.25">
      <c r="A1" s="105" t="s">
        <v>119</v>
      </c>
      <c r="B1" s="105"/>
      <c r="C1" s="105"/>
      <c r="D1" s="105"/>
      <c r="E1" s="106"/>
      <c r="F1" s="106"/>
      <c r="G1" s="106"/>
      <c r="H1" s="106"/>
      <c r="I1" s="106"/>
      <c r="J1" s="106"/>
      <c r="K1" s="105"/>
    </row>
    <row r="2" spans="1:34" x14ac:dyDescent="0.25">
      <c r="A2" s="105" t="s">
        <v>118</v>
      </c>
      <c r="B2" s="105"/>
      <c r="C2" s="105"/>
      <c r="D2" s="105"/>
      <c r="E2" s="106"/>
      <c r="F2" s="106"/>
      <c r="G2" s="106"/>
      <c r="H2" s="106"/>
      <c r="I2" s="106"/>
      <c r="J2" s="106"/>
      <c r="K2" s="105"/>
    </row>
    <row r="3" spans="1:34" x14ac:dyDescent="0.25">
      <c r="A3" s="107" t="s">
        <v>120</v>
      </c>
      <c r="B3" s="107"/>
      <c r="C3" s="107"/>
      <c r="D3" s="107"/>
      <c r="E3" s="108"/>
      <c r="F3" s="108"/>
      <c r="K3" s="104"/>
    </row>
    <row r="4" spans="1:34" x14ac:dyDescent="0.25">
      <c r="A4" s="103"/>
      <c r="B4" s="104"/>
      <c r="C4" s="105" t="s">
        <v>111</v>
      </c>
      <c r="D4" s="105"/>
      <c r="K4" s="104"/>
    </row>
    <row r="5" spans="1:34" x14ac:dyDescent="0.25">
      <c r="C5" s="105" t="s">
        <v>121</v>
      </c>
      <c r="D5" s="106"/>
    </row>
    <row r="9" spans="1:34" s="12" customFormat="1" ht="45.75" customHeight="1" x14ac:dyDescent="0.25">
      <c r="A9" s="1" t="s">
        <v>0</v>
      </c>
      <c r="B9" s="2" t="s">
        <v>1</v>
      </c>
      <c r="C9" s="2" t="s">
        <v>2</v>
      </c>
      <c r="D9" s="2" t="s">
        <v>3</v>
      </c>
      <c r="E9" s="2" t="s">
        <v>56</v>
      </c>
      <c r="F9" s="3" t="s">
        <v>4</v>
      </c>
      <c r="G9" s="4" t="s">
        <v>5</v>
      </c>
      <c r="H9" s="4" t="s">
        <v>6</v>
      </c>
      <c r="I9" s="4" t="s">
        <v>7</v>
      </c>
      <c r="J9" s="5" t="s">
        <v>8</v>
      </c>
      <c r="K9" s="2" t="s">
        <v>9</v>
      </c>
      <c r="L9" s="6" t="s">
        <v>10</v>
      </c>
      <c r="M9" s="7" t="s">
        <v>11</v>
      </c>
      <c r="N9" s="7" t="s">
        <v>12</v>
      </c>
      <c r="O9" s="7" t="s">
        <v>13</v>
      </c>
      <c r="P9" s="8" t="s">
        <v>14</v>
      </c>
      <c r="Q9" s="8" t="s">
        <v>15</v>
      </c>
      <c r="R9" s="9" t="s">
        <v>16</v>
      </c>
      <c r="S9" s="9" t="s">
        <v>17</v>
      </c>
      <c r="T9" s="10" t="s">
        <v>18</v>
      </c>
      <c r="U9" s="11" t="s">
        <v>19</v>
      </c>
      <c r="V9" s="72" t="s">
        <v>20</v>
      </c>
      <c r="W9" s="74" t="s">
        <v>92</v>
      </c>
      <c r="X9" s="74" t="s">
        <v>93</v>
      </c>
      <c r="Y9" s="74" t="s">
        <v>94</v>
      </c>
      <c r="Z9" s="76" t="s">
        <v>95</v>
      </c>
      <c r="AA9" s="74" t="s">
        <v>96</v>
      </c>
      <c r="AB9" s="74" t="s">
        <v>97</v>
      </c>
      <c r="AC9" s="74" t="s">
        <v>98</v>
      </c>
      <c r="AD9" s="74" t="s">
        <v>99</v>
      </c>
      <c r="AE9" s="74" t="s">
        <v>101</v>
      </c>
      <c r="AF9" s="74" t="s">
        <v>100</v>
      </c>
      <c r="AG9" s="74" t="s">
        <v>102</v>
      </c>
      <c r="AH9" s="74"/>
    </row>
    <row r="10" spans="1:34" s="27" customFormat="1" ht="30" customHeight="1" x14ac:dyDescent="0.25">
      <c r="A10" s="13">
        <v>10</v>
      </c>
      <c r="B10" s="14" t="s">
        <v>25</v>
      </c>
      <c r="C10" s="31" t="s">
        <v>88</v>
      </c>
      <c r="D10" s="41" t="s">
        <v>84</v>
      </c>
      <c r="E10" s="44" t="s">
        <v>86</v>
      </c>
      <c r="F10" s="16"/>
      <c r="G10" s="17"/>
      <c r="H10" s="18"/>
      <c r="I10" s="19"/>
      <c r="J10" s="32"/>
      <c r="K10" s="21" t="s">
        <v>30</v>
      </c>
      <c r="L10" s="53"/>
      <c r="M10" s="53"/>
      <c r="N10" s="53"/>
      <c r="O10" s="53"/>
      <c r="P10" s="53"/>
      <c r="Q10" s="53"/>
      <c r="R10" s="53"/>
      <c r="S10" s="53"/>
      <c r="T10" s="53"/>
      <c r="U10" s="53"/>
      <c r="V10" s="54"/>
      <c r="W10" s="82">
        <v>2</v>
      </c>
      <c r="X10" s="82">
        <v>1</v>
      </c>
      <c r="Y10" s="82">
        <v>1</v>
      </c>
      <c r="Z10" s="53">
        <v>2</v>
      </c>
      <c r="AA10" s="53">
        <v>2</v>
      </c>
      <c r="AB10" s="82">
        <v>1</v>
      </c>
      <c r="AC10" s="83">
        <v>1</v>
      </c>
      <c r="AD10" s="77"/>
      <c r="AE10" s="84">
        <v>6</v>
      </c>
      <c r="AF10" s="95">
        <v>1</v>
      </c>
      <c r="AG10" s="53"/>
      <c r="AH10" s="53"/>
    </row>
    <row r="11" spans="1:34" s="27" customFormat="1" ht="20.100000000000001" hidden="1" customHeight="1" x14ac:dyDescent="0.25">
      <c r="A11" s="13">
        <v>43</v>
      </c>
      <c r="B11" s="14" t="s">
        <v>25</v>
      </c>
      <c r="C11" s="31" t="s">
        <v>72</v>
      </c>
      <c r="D11" s="41" t="s">
        <v>73</v>
      </c>
      <c r="E11" s="44"/>
      <c r="F11" s="16"/>
      <c r="G11" s="17"/>
      <c r="H11" s="18"/>
      <c r="I11" s="19"/>
      <c r="J11" s="32"/>
      <c r="K11" s="21" t="s">
        <v>23</v>
      </c>
      <c r="L11" s="53"/>
      <c r="M11" s="53"/>
      <c r="N11" s="53"/>
      <c r="O11" s="53"/>
      <c r="P11" s="53"/>
      <c r="Q11" s="53"/>
      <c r="R11" s="53"/>
      <c r="S11" s="53"/>
      <c r="T11" s="53"/>
      <c r="U11" s="53"/>
      <c r="V11" s="54"/>
      <c r="W11" s="53"/>
      <c r="X11" s="53"/>
      <c r="Y11" s="53"/>
      <c r="Z11" s="53"/>
      <c r="AA11" s="53"/>
      <c r="AB11" s="53"/>
      <c r="AC11" s="77"/>
      <c r="AD11" s="77"/>
      <c r="AE11" s="78">
        <f>SUM(W11:AD11)</f>
        <v>0</v>
      </c>
      <c r="AF11" s="53"/>
      <c r="AG11" s="53"/>
      <c r="AH11" s="53"/>
    </row>
    <row r="12" spans="1:34" s="27" customFormat="1" ht="20.100000000000001" hidden="1" customHeight="1" x14ac:dyDescent="0.25">
      <c r="A12" s="13">
        <v>72</v>
      </c>
      <c r="B12" s="14" t="s">
        <v>25</v>
      </c>
      <c r="C12" s="31" t="s">
        <v>74</v>
      </c>
      <c r="D12" s="41" t="s">
        <v>73</v>
      </c>
      <c r="E12" s="44"/>
      <c r="F12" s="16"/>
      <c r="G12" s="17"/>
      <c r="H12" s="18"/>
      <c r="I12" s="19"/>
      <c r="J12" s="32"/>
      <c r="K12" s="21" t="s">
        <v>27</v>
      </c>
      <c r="L12" s="53"/>
      <c r="M12" s="53"/>
      <c r="N12" s="53"/>
      <c r="O12" s="53"/>
      <c r="P12" s="53"/>
      <c r="Q12" s="53"/>
      <c r="R12" s="53"/>
      <c r="S12" s="53"/>
      <c r="T12" s="53"/>
      <c r="U12" s="53"/>
      <c r="V12" s="54"/>
      <c r="W12" s="53"/>
      <c r="X12" s="53"/>
      <c r="Y12" s="53"/>
      <c r="Z12" s="53"/>
      <c r="AA12" s="53"/>
      <c r="AB12" s="53"/>
      <c r="AC12" s="77"/>
      <c r="AD12" s="77"/>
      <c r="AE12" s="78">
        <f>SUM(W12:AD12)</f>
        <v>0</v>
      </c>
      <c r="AF12" s="53"/>
      <c r="AG12" s="53"/>
      <c r="AH12" s="53"/>
    </row>
    <row r="13" spans="1:34" s="27" customFormat="1" ht="39.75" customHeight="1" x14ac:dyDescent="0.25">
      <c r="A13" s="13">
        <v>6</v>
      </c>
      <c r="B13" s="14" t="s">
        <v>59</v>
      </c>
      <c r="C13" s="36" t="s">
        <v>57</v>
      </c>
      <c r="D13" s="40" t="s">
        <v>58</v>
      </c>
      <c r="E13" s="55" t="s">
        <v>60</v>
      </c>
      <c r="F13" s="16"/>
      <c r="G13" s="17"/>
      <c r="H13" s="18"/>
      <c r="I13" s="19"/>
      <c r="J13" s="20"/>
      <c r="K13" s="37" t="s">
        <v>30</v>
      </c>
      <c r="L13" s="16"/>
      <c r="M13" s="22"/>
      <c r="N13" s="29" t="s">
        <v>24</v>
      </c>
      <c r="O13" s="22"/>
      <c r="P13" s="8" t="s">
        <v>24</v>
      </c>
      <c r="Q13" s="8" t="str">
        <f>IF(H13&lt;&gt;"",IF(LEN(H13)=4,VALUE(H13),YEAR(DATEVALUE(H13))),"")</f>
        <v/>
      </c>
      <c r="R13" s="34"/>
      <c r="S13" s="34"/>
      <c r="T13" s="25" t="s">
        <v>24</v>
      </c>
      <c r="U13" s="26"/>
      <c r="V13" s="73"/>
      <c r="W13" s="85">
        <v>4</v>
      </c>
      <c r="X13" s="85">
        <v>4</v>
      </c>
      <c r="Y13" s="75"/>
      <c r="Z13" s="85">
        <v>3</v>
      </c>
      <c r="AA13" s="85">
        <v>1</v>
      </c>
      <c r="AB13" s="75"/>
      <c r="AC13" s="85">
        <v>2</v>
      </c>
      <c r="AD13" s="75"/>
      <c r="AE13" s="84">
        <f>SUM(W13:AD13)</f>
        <v>14</v>
      </c>
      <c r="AF13" s="74">
        <v>2</v>
      </c>
      <c r="AG13" s="75"/>
      <c r="AH13" s="75"/>
    </row>
    <row r="14" spans="1:34" s="27" customFormat="1" ht="20.100000000000001" hidden="1" customHeight="1" x14ac:dyDescent="0.25">
      <c r="A14" s="13">
        <v>44</v>
      </c>
      <c r="B14" s="14" t="s">
        <v>25</v>
      </c>
      <c r="C14" s="31" t="s">
        <v>76</v>
      </c>
      <c r="D14" s="41" t="s">
        <v>78</v>
      </c>
      <c r="E14" s="44" t="s">
        <v>77</v>
      </c>
      <c r="F14" s="16"/>
      <c r="G14" s="17"/>
      <c r="H14" s="18"/>
      <c r="I14" s="19"/>
      <c r="J14" s="32"/>
      <c r="K14" s="21" t="s">
        <v>23</v>
      </c>
      <c r="L14" s="53"/>
      <c r="M14" s="53"/>
      <c r="N14" s="53"/>
      <c r="O14" s="53"/>
      <c r="P14" s="53"/>
      <c r="Q14" s="53"/>
      <c r="R14" s="53"/>
      <c r="S14" s="53"/>
      <c r="T14" s="53"/>
      <c r="U14" s="53"/>
      <c r="V14" s="54"/>
      <c r="W14" s="53"/>
      <c r="X14" s="53">
        <v>5</v>
      </c>
      <c r="Y14" s="53"/>
      <c r="Z14" s="53"/>
      <c r="AA14" s="53"/>
      <c r="AB14" s="53"/>
      <c r="AC14" s="77"/>
      <c r="AD14" s="77"/>
      <c r="AE14" s="78">
        <f>SUM(W14:AD14)</f>
        <v>5</v>
      </c>
      <c r="AF14" s="53"/>
      <c r="AG14" s="53"/>
      <c r="AH14" s="53"/>
    </row>
    <row r="15" spans="1:34" s="27" customFormat="1" ht="20.100000000000001" hidden="1" customHeight="1" x14ac:dyDescent="0.25">
      <c r="A15" s="13">
        <v>60</v>
      </c>
      <c r="B15" s="14" t="s">
        <v>25</v>
      </c>
      <c r="C15" s="15" t="s">
        <v>107</v>
      </c>
      <c r="D15" s="39" t="s">
        <v>26</v>
      </c>
      <c r="E15" s="42"/>
      <c r="F15" s="16"/>
      <c r="G15" s="17"/>
      <c r="H15" s="18"/>
      <c r="I15" s="19"/>
      <c r="J15" s="20"/>
      <c r="K15" s="21" t="s">
        <v>27</v>
      </c>
      <c r="L15" s="28"/>
      <c r="M15" s="22"/>
      <c r="N15" s="29" t="s">
        <v>24</v>
      </c>
      <c r="O15" s="22"/>
      <c r="P15" s="8" t="s">
        <v>24</v>
      </c>
      <c r="Q15" s="8" t="str">
        <f t="shared" ref="Q15:Q20" si="0">IF(H15&lt;&gt;"",IF(LEN(H15)=4,VALUE(H15),YEAR(DATEVALUE(H15))),"")</f>
        <v/>
      </c>
      <c r="R15" s="24"/>
      <c r="S15" s="24"/>
      <c r="T15" s="25" t="s">
        <v>24</v>
      </c>
      <c r="U15" s="26"/>
      <c r="V15" s="73"/>
      <c r="W15" s="75">
        <v>3</v>
      </c>
      <c r="X15" s="85">
        <v>1</v>
      </c>
      <c r="Y15" s="85">
        <v>1</v>
      </c>
      <c r="Z15" s="85">
        <v>1</v>
      </c>
      <c r="AA15" s="85">
        <v>1</v>
      </c>
      <c r="AB15" s="75"/>
      <c r="AC15" s="85">
        <v>2</v>
      </c>
      <c r="AD15" s="75"/>
      <c r="AE15" s="84">
        <v>6</v>
      </c>
      <c r="AF15" s="75">
        <v>1</v>
      </c>
      <c r="AG15" s="75"/>
      <c r="AH15" s="75"/>
    </row>
    <row r="16" spans="1:34" s="27" customFormat="1" ht="27.75" customHeight="1" x14ac:dyDescent="0.25">
      <c r="A16" s="13">
        <v>8</v>
      </c>
      <c r="B16" s="14" t="s">
        <v>25</v>
      </c>
      <c r="C16" s="31" t="s">
        <v>48</v>
      </c>
      <c r="D16" s="41" t="s">
        <v>49</v>
      </c>
      <c r="E16" s="44" t="s">
        <v>63</v>
      </c>
      <c r="F16" s="16"/>
      <c r="G16" s="17"/>
      <c r="H16" s="18"/>
      <c r="I16" s="19"/>
      <c r="J16" s="20"/>
      <c r="K16" s="37" t="s">
        <v>30</v>
      </c>
      <c r="L16" s="28"/>
      <c r="M16" s="22"/>
      <c r="N16" s="23" t="s">
        <v>24</v>
      </c>
      <c r="O16" s="22"/>
      <c r="P16" s="8" t="s">
        <v>24</v>
      </c>
      <c r="Q16" s="8" t="str">
        <f t="shared" si="0"/>
        <v/>
      </c>
      <c r="R16" s="24"/>
      <c r="S16" s="24"/>
      <c r="T16" s="25" t="s">
        <v>24</v>
      </c>
      <c r="U16" s="26"/>
      <c r="V16" s="73"/>
      <c r="W16" s="75">
        <v>1</v>
      </c>
      <c r="X16" s="75">
        <v>5</v>
      </c>
      <c r="Y16" s="75"/>
      <c r="Z16" s="75">
        <v>1</v>
      </c>
      <c r="AA16" s="75"/>
      <c r="AB16" s="75"/>
      <c r="AC16" s="75"/>
      <c r="AD16" s="75"/>
      <c r="AE16" s="78">
        <f t="shared" ref="AE16:AE23" si="1">SUM(W16:AD16)</f>
        <v>7</v>
      </c>
      <c r="AF16" s="74" t="s">
        <v>110</v>
      </c>
      <c r="AG16" s="75"/>
      <c r="AH16" s="75"/>
    </row>
    <row r="17" spans="1:34" s="27" customFormat="1" ht="20.100000000000001" customHeight="1" x14ac:dyDescent="0.25">
      <c r="A17" s="13">
        <v>3</v>
      </c>
      <c r="B17" s="30" t="s">
        <v>25</v>
      </c>
      <c r="C17" s="31" t="s">
        <v>32</v>
      </c>
      <c r="D17" s="41" t="s">
        <v>33</v>
      </c>
      <c r="E17" s="44" t="s">
        <v>64</v>
      </c>
      <c r="F17" s="16"/>
      <c r="G17" s="17"/>
      <c r="H17" s="18"/>
      <c r="I17" s="19"/>
      <c r="J17" s="32"/>
      <c r="K17" s="21" t="s">
        <v>30</v>
      </c>
      <c r="L17" s="28"/>
      <c r="M17" s="22"/>
      <c r="N17" s="23" t="s">
        <v>24</v>
      </c>
      <c r="O17" s="22"/>
      <c r="P17" s="8" t="s">
        <v>24</v>
      </c>
      <c r="Q17" s="8" t="str">
        <f t="shared" si="0"/>
        <v/>
      </c>
      <c r="R17" s="24"/>
      <c r="S17" s="24"/>
      <c r="T17" s="25" t="s">
        <v>24</v>
      </c>
      <c r="U17" s="26"/>
      <c r="V17" s="73"/>
      <c r="W17" s="75">
        <v>5</v>
      </c>
      <c r="X17" s="75">
        <v>7</v>
      </c>
      <c r="Y17" s="75"/>
      <c r="Z17" s="75"/>
      <c r="AA17" s="75"/>
      <c r="AB17" s="75"/>
      <c r="AC17" s="75"/>
      <c r="AD17" s="75"/>
      <c r="AE17" s="78">
        <f t="shared" si="1"/>
        <v>12</v>
      </c>
      <c r="AF17" s="74" t="s">
        <v>110</v>
      </c>
      <c r="AG17" s="75"/>
      <c r="AH17" s="75"/>
    </row>
    <row r="18" spans="1:34" s="27" customFormat="1" ht="20.100000000000001" customHeight="1" x14ac:dyDescent="0.25">
      <c r="A18" s="13">
        <v>7</v>
      </c>
      <c r="B18" s="14" t="s">
        <v>25</v>
      </c>
      <c r="C18" s="15" t="s">
        <v>105</v>
      </c>
      <c r="D18" s="39" t="s">
        <v>47</v>
      </c>
      <c r="E18" s="45" t="s">
        <v>91</v>
      </c>
      <c r="F18" s="16"/>
      <c r="G18" s="17"/>
      <c r="H18" s="18"/>
      <c r="I18" s="19"/>
      <c r="J18" s="20"/>
      <c r="K18" s="21" t="s">
        <v>30</v>
      </c>
      <c r="L18" s="28"/>
      <c r="M18" s="22"/>
      <c r="N18" s="23" t="s">
        <v>24</v>
      </c>
      <c r="O18" s="22"/>
      <c r="P18" s="8" t="s">
        <v>24</v>
      </c>
      <c r="Q18" s="8" t="str">
        <f t="shared" si="0"/>
        <v/>
      </c>
      <c r="R18" s="24"/>
      <c r="S18" s="24"/>
      <c r="T18" s="25" t="s">
        <v>24</v>
      </c>
      <c r="U18" s="26"/>
      <c r="V18" s="73"/>
      <c r="W18" s="75">
        <v>6</v>
      </c>
      <c r="X18" s="75">
        <v>6</v>
      </c>
      <c r="Y18" s="75"/>
      <c r="Z18" s="75"/>
      <c r="AA18" s="75">
        <v>2</v>
      </c>
      <c r="AB18" s="75"/>
      <c r="AC18" s="75"/>
      <c r="AD18" s="75"/>
      <c r="AE18" s="78">
        <f t="shared" si="1"/>
        <v>14</v>
      </c>
      <c r="AF18" s="74" t="s">
        <v>110</v>
      </c>
      <c r="AG18" s="75"/>
      <c r="AH18" s="75"/>
    </row>
    <row r="19" spans="1:34" s="27" customFormat="1" ht="28.5" hidden="1" customHeight="1" x14ac:dyDescent="0.25">
      <c r="A19" s="13">
        <v>61</v>
      </c>
      <c r="B19" s="14" t="s">
        <v>25</v>
      </c>
      <c r="C19" s="15" t="s">
        <v>31</v>
      </c>
      <c r="D19" s="40" t="s">
        <v>29</v>
      </c>
      <c r="E19" s="43"/>
      <c r="F19" s="16"/>
      <c r="G19" s="17"/>
      <c r="H19" s="18"/>
      <c r="I19" s="19"/>
      <c r="J19" s="20"/>
      <c r="K19" s="21" t="s">
        <v>27</v>
      </c>
      <c r="L19" s="16"/>
      <c r="M19" s="22"/>
      <c r="N19" s="23" t="s">
        <v>24</v>
      </c>
      <c r="O19" s="22"/>
      <c r="P19" s="8" t="s">
        <v>24</v>
      </c>
      <c r="Q19" s="8" t="str">
        <f t="shared" si="0"/>
        <v/>
      </c>
      <c r="R19" s="24"/>
      <c r="S19" s="24"/>
      <c r="T19" s="25" t="s">
        <v>24</v>
      </c>
      <c r="U19" s="26"/>
      <c r="V19" s="73"/>
      <c r="W19" s="75"/>
      <c r="X19" s="75">
        <v>9</v>
      </c>
      <c r="Y19" s="75"/>
      <c r="Z19" s="75"/>
      <c r="AA19" s="75"/>
      <c r="AB19" s="75"/>
      <c r="AC19" s="75">
        <v>1</v>
      </c>
      <c r="AD19" s="75"/>
      <c r="AE19" s="78">
        <f t="shared" si="1"/>
        <v>10</v>
      </c>
      <c r="AF19" s="75"/>
      <c r="AG19" s="75"/>
      <c r="AH19" s="75"/>
    </row>
    <row r="20" spans="1:34" s="27" customFormat="1" ht="28.5" hidden="1" customHeight="1" x14ac:dyDescent="0.25">
      <c r="A20" s="13">
        <v>62</v>
      </c>
      <c r="B20" s="30" t="s">
        <v>25</v>
      </c>
      <c r="C20" s="31" t="s">
        <v>32</v>
      </c>
      <c r="D20" s="41" t="s">
        <v>33</v>
      </c>
      <c r="E20" s="44"/>
      <c r="F20" s="16"/>
      <c r="G20" s="17"/>
      <c r="H20" s="18"/>
      <c r="I20" s="19"/>
      <c r="J20" s="32"/>
      <c r="K20" s="21" t="s">
        <v>27</v>
      </c>
      <c r="L20" s="28"/>
      <c r="M20" s="22"/>
      <c r="N20" s="23" t="s">
        <v>24</v>
      </c>
      <c r="O20" s="33"/>
      <c r="P20" s="8" t="s">
        <v>24</v>
      </c>
      <c r="Q20" s="8" t="str">
        <f t="shared" si="0"/>
        <v/>
      </c>
      <c r="R20" s="24"/>
      <c r="S20" s="24"/>
      <c r="T20" s="25" t="s">
        <v>24</v>
      </c>
      <c r="U20" s="26"/>
      <c r="V20" s="73"/>
      <c r="W20" s="75">
        <v>2</v>
      </c>
      <c r="X20" s="75">
        <v>7</v>
      </c>
      <c r="Y20" s="75"/>
      <c r="Z20" s="75"/>
      <c r="AA20" s="75"/>
      <c r="AB20" s="75"/>
      <c r="AC20" s="75"/>
      <c r="AD20" s="75"/>
      <c r="AE20" s="78">
        <f t="shared" si="1"/>
        <v>9</v>
      </c>
      <c r="AF20" s="75"/>
      <c r="AG20" s="75"/>
      <c r="AH20" s="75"/>
    </row>
    <row r="21" spans="1:34" s="27" customFormat="1" ht="33.75" hidden="1" customHeight="1" x14ac:dyDescent="0.25">
      <c r="A21" s="13">
        <v>68</v>
      </c>
      <c r="B21" s="14" t="s">
        <v>25</v>
      </c>
      <c r="C21" s="36" t="s">
        <v>48</v>
      </c>
      <c r="D21" s="41" t="s">
        <v>49</v>
      </c>
      <c r="E21" s="44"/>
      <c r="F21" s="16"/>
      <c r="G21" s="17"/>
      <c r="H21" s="18"/>
      <c r="I21" s="19"/>
      <c r="J21" s="20"/>
      <c r="K21" s="37" t="s">
        <v>27</v>
      </c>
      <c r="L21" s="16"/>
      <c r="M21" s="22"/>
      <c r="N21" s="29"/>
      <c r="O21" s="22"/>
      <c r="P21" s="8"/>
      <c r="Q21" s="8"/>
      <c r="R21" s="24"/>
      <c r="S21" s="24"/>
      <c r="T21" s="25"/>
      <c r="U21" s="26"/>
      <c r="V21" s="73"/>
      <c r="W21" s="75">
        <v>3</v>
      </c>
      <c r="X21" s="75">
        <v>2</v>
      </c>
      <c r="Y21" s="75">
        <v>2</v>
      </c>
      <c r="Z21" s="75">
        <v>2</v>
      </c>
      <c r="AA21" s="75"/>
      <c r="AB21" s="75"/>
      <c r="AC21" s="75"/>
      <c r="AD21" s="75"/>
      <c r="AE21" s="78">
        <f t="shared" si="1"/>
        <v>9</v>
      </c>
      <c r="AF21" s="75"/>
      <c r="AG21" s="75"/>
      <c r="AH21" s="75"/>
    </row>
    <row r="22" spans="1:34" s="27" customFormat="1" ht="25.5" hidden="1" customHeight="1" x14ac:dyDescent="0.25">
      <c r="A22" s="13">
        <v>37</v>
      </c>
      <c r="B22" s="14" t="s">
        <v>45</v>
      </c>
      <c r="C22" s="36"/>
      <c r="D22" s="40" t="s">
        <v>46</v>
      </c>
      <c r="E22" s="43" t="s">
        <v>87</v>
      </c>
      <c r="F22" s="16"/>
      <c r="G22" s="17"/>
      <c r="H22" s="18"/>
      <c r="I22" s="19"/>
      <c r="J22" s="20"/>
      <c r="K22" s="37" t="s">
        <v>23</v>
      </c>
      <c r="L22" s="16"/>
      <c r="M22" s="22"/>
      <c r="N22" s="22" t="s">
        <v>24</v>
      </c>
      <c r="O22" s="22"/>
      <c r="P22" s="8" t="s">
        <v>24</v>
      </c>
      <c r="Q22" s="8" t="str">
        <f>IF(H22&lt;&gt;"",IF(LEN(H22)=4,VALUE(H22),YEAR(DATEVALUE(H22))),"")</f>
        <v/>
      </c>
      <c r="R22" s="34"/>
      <c r="S22" s="34"/>
      <c r="T22" s="25" t="s">
        <v>24</v>
      </c>
      <c r="U22" s="26"/>
      <c r="V22" s="73"/>
      <c r="W22" s="75"/>
      <c r="X22" s="75"/>
      <c r="Y22" s="75"/>
      <c r="Z22" s="75">
        <v>10</v>
      </c>
      <c r="AA22" s="75"/>
      <c r="AB22" s="75">
        <v>4</v>
      </c>
      <c r="AC22" s="75">
        <v>6</v>
      </c>
      <c r="AD22" s="75"/>
      <c r="AE22" s="78">
        <f t="shared" si="1"/>
        <v>20</v>
      </c>
      <c r="AF22" s="75"/>
      <c r="AG22" s="75"/>
      <c r="AH22" s="75"/>
    </row>
    <row r="23" spans="1:34" s="27" customFormat="1" ht="39.75" hidden="1" customHeight="1" x14ac:dyDescent="0.25">
      <c r="A23" s="13">
        <v>73</v>
      </c>
      <c r="B23" s="14" t="s">
        <v>25</v>
      </c>
      <c r="C23" s="31" t="s">
        <v>79</v>
      </c>
      <c r="D23" s="41" t="s">
        <v>78</v>
      </c>
      <c r="E23" s="44"/>
      <c r="F23" s="16"/>
      <c r="G23" s="17"/>
      <c r="H23" s="18"/>
      <c r="I23" s="19"/>
      <c r="J23" s="32"/>
      <c r="K23" s="21" t="s">
        <v>27</v>
      </c>
      <c r="L23" s="53"/>
      <c r="M23" s="53"/>
      <c r="N23" s="53"/>
      <c r="O23" s="53"/>
      <c r="P23" s="53"/>
      <c r="Q23" s="53"/>
      <c r="R23" s="53"/>
      <c r="S23" s="53"/>
      <c r="T23" s="53"/>
      <c r="U23" s="53"/>
      <c r="V23" s="54"/>
      <c r="W23" s="53"/>
      <c r="X23" s="53">
        <v>10</v>
      </c>
      <c r="Y23" s="53"/>
      <c r="Z23" s="53"/>
      <c r="AA23" s="53"/>
      <c r="AB23" s="53"/>
      <c r="AC23" s="77"/>
      <c r="AD23" s="77"/>
      <c r="AE23" s="78">
        <f t="shared" si="1"/>
        <v>10</v>
      </c>
      <c r="AF23" s="53"/>
      <c r="AG23" s="53"/>
      <c r="AH23" s="53"/>
    </row>
    <row r="24" spans="1:34" s="27" customFormat="1" ht="27.75" hidden="1" customHeight="1" x14ac:dyDescent="0.25">
      <c r="A24" s="13">
        <v>31</v>
      </c>
      <c r="B24" s="14" t="s">
        <v>25</v>
      </c>
      <c r="C24" s="15" t="s">
        <v>28</v>
      </c>
      <c r="D24" s="39" t="s">
        <v>26</v>
      </c>
      <c r="E24" s="42"/>
      <c r="F24" s="16"/>
      <c r="G24" s="17"/>
      <c r="H24" s="18"/>
      <c r="I24" s="19"/>
      <c r="J24" s="20"/>
      <c r="K24" s="21" t="s">
        <v>23</v>
      </c>
      <c r="L24" s="16"/>
      <c r="M24" s="22"/>
      <c r="N24" s="29" t="s">
        <v>24</v>
      </c>
      <c r="O24" s="22"/>
      <c r="P24" s="8" t="s">
        <v>24</v>
      </c>
      <c r="Q24" s="8" t="str">
        <f>IF(H24&lt;&gt;"",IF(LEN(H24)=4,VALUE(H24),YEAR(DATEVALUE(H24))),"")</f>
        <v/>
      </c>
      <c r="R24" s="24"/>
      <c r="S24" s="24"/>
      <c r="T24" s="25" t="s">
        <v>24</v>
      </c>
      <c r="U24" s="26"/>
      <c r="V24" s="73"/>
      <c r="W24" s="75">
        <v>4</v>
      </c>
      <c r="X24" s="85">
        <v>3</v>
      </c>
      <c r="Y24" s="85">
        <v>2</v>
      </c>
      <c r="Z24" s="85">
        <v>2</v>
      </c>
      <c r="AA24" s="85">
        <v>3</v>
      </c>
      <c r="AB24" s="75"/>
      <c r="AC24" s="85">
        <v>1</v>
      </c>
      <c r="AD24" s="75"/>
      <c r="AE24" s="84">
        <v>11</v>
      </c>
      <c r="AF24" s="75">
        <v>1</v>
      </c>
      <c r="AG24" s="75"/>
      <c r="AH24" s="75"/>
    </row>
    <row r="25" spans="1:34" s="27" customFormat="1" ht="24.75" customHeight="1" x14ac:dyDescent="0.25">
      <c r="A25" s="13">
        <v>9</v>
      </c>
      <c r="B25" s="14" t="s">
        <v>25</v>
      </c>
      <c r="C25" s="31" t="s">
        <v>75</v>
      </c>
      <c r="D25" s="41" t="s">
        <v>73</v>
      </c>
      <c r="E25" s="44" t="s">
        <v>85</v>
      </c>
      <c r="F25" s="16"/>
      <c r="G25" s="17"/>
      <c r="H25" s="18"/>
      <c r="I25" s="19"/>
      <c r="J25" s="32"/>
      <c r="K25" s="21" t="s">
        <v>30</v>
      </c>
      <c r="L25" s="53"/>
      <c r="M25" s="53"/>
      <c r="N25" s="53"/>
      <c r="O25" s="53"/>
      <c r="P25" s="53"/>
      <c r="Q25" s="53"/>
      <c r="R25" s="53"/>
      <c r="S25" s="53"/>
      <c r="T25" s="53"/>
      <c r="U25" s="53"/>
      <c r="V25" s="54"/>
      <c r="W25" s="53"/>
      <c r="X25" s="53">
        <v>2</v>
      </c>
      <c r="Y25" s="53"/>
      <c r="Z25" s="53"/>
      <c r="AA25" s="53"/>
      <c r="AB25" s="53"/>
      <c r="AC25" s="77"/>
      <c r="AD25" s="77"/>
      <c r="AE25" s="78">
        <f t="shared" ref="AE25:AE30" si="2">SUM(W25:AD25)</f>
        <v>2</v>
      </c>
      <c r="AF25" s="74" t="s">
        <v>110</v>
      </c>
      <c r="AG25" s="53"/>
      <c r="AH25" s="53"/>
    </row>
    <row r="26" spans="1:34" s="27" customFormat="1" ht="20.100000000000001" hidden="1" customHeight="1" x14ac:dyDescent="0.25">
      <c r="A26" s="13">
        <v>63</v>
      </c>
      <c r="B26" s="14" t="s">
        <v>37</v>
      </c>
      <c r="C26" s="15" t="s">
        <v>108</v>
      </c>
      <c r="D26" s="40" t="s">
        <v>38</v>
      </c>
      <c r="E26" s="43" t="s">
        <v>67</v>
      </c>
      <c r="F26" s="16"/>
      <c r="G26" s="17"/>
      <c r="H26" s="18"/>
      <c r="I26" s="19"/>
      <c r="J26" s="20"/>
      <c r="K26" s="21" t="s">
        <v>27</v>
      </c>
      <c r="L26" s="28"/>
      <c r="M26" s="22"/>
      <c r="N26" s="29" t="s">
        <v>24</v>
      </c>
      <c r="O26" s="22"/>
      <c r="P26" s="8" t="s">
        <v>24</v>
      </c>
      <c r="Q26" s="8" t="str">
        <f>IF(H26&lt;&gt;"",IF(LEN(H26)=4,VALUE(H26),YEAR(DATEVALUE(H26))),"")</f>
        <v/>
      </c>
      <c r="R26" s="24"/>
      <c r="S26" s="24"/>
      <c r="T26" s="25" t="s">
        <v>24</v>
      </c>
      <c r="U26" s="26"/>
      <c r="V26" s="73"/>
      <c r="W26" s="75">
        <v>5</v>
      </c>
      <c r="X26" s="75">
        <v>6</v>
      </c>
      <c r="Y26" s="75"/>
      <c r="Z26" s="75"/>
      <c r="AA26" s="75"/>
      <c r="AB26" s="75"/>
      <c r="AC26" s="75"/>
      <c r="AD26" s="75"/>
      <c r="AE26" s="78">
        <f t="shared" si="2"/>
        <v>11</v>
      </c>
      <c r="AF26" s="75"/>
      <c r="AG26" s="75"/>
      <c r="AH26" s="75"/>
    </row>
    <row r="27" spans="1:34" s="27" customFormat="1" ht="20.100000000000001" hidden="1" customHeight="1" x14ac:dyDescent="0.25">
      <c r="A27" s="13">
        <v>66</v>
      </c>
      <c r="B27" s="14" t="s">
        <v>25</v>
      </c>
      <c r="C27" s="15" t="s">
        <v>103</v>
      </c>
      <c r="D27" s="39" t="s">
        <v>47</v>
      </c>
      <c r="E27" s="42"/>
      <c r="F27" s="16"/>
      <c r="G27" s="17"/>
      <c r="H27" s="18"/>
      <c r="I27" s="19"/>
      <c r="J27" s="20"/>
      <c r="K27" s="21" t="s">
        <v>27</v>
      </c>
      <c r="L27" s="28"/>
      <c r="M27" s="22"/>
      <c r="N27" s="29" t="s">
        <v>24</v>
      </c>
      <c r="O27" s="22"/>
      <c r="P27" s="8" t="s">
        <v>24</v>
      </c>
      <c r="Q27" s="8" t="str">
        <f>IF(H27&lt;&gt;"",IF(LEN(H27)=4,VALUE(H27),YEAR(DATEVALUE(H27))),"")</f>
        <v/>
      </c>
      <c r="R27" s="24"/>
      <c r="S27" s="24"/>
      <c r="T27" s="25" t="s">
        <v>24</v>
      </c>
      <c r="U27" s="26"/>
      <c r="V27" s="73"/>
      <c r="W27" s="75">
        <v>6</v>
      </c>
      <c r="X27" s="75">
        <v>5</v>
      </c>
      <c r="Y27" s="75"/>
      <c r="Z27" s="75"/>
      <c r="AA27" s="75">
        <v>2</v>
      </c>
      <c r="AB27" s="75"/>
      <c r="AC27" s="75"/>
      <c r="AD27" s="75"/>
      <c r="AE27" s="78">
        <f t="shared" si="2"/>
        <v>13</v>
      </c>
      <c r="AF27" s="75"/>
      <c r="AG27" s="75"/>
      <c r="AH27" s="75"/>
    </row>
    <row r="28" spans="1:34" s="27" customFormat="1" ht="20.100000000000001" hidden="1" customHeight="1" x14ac:dyDescent="0.25">
      <c r="A28" s="13">
        <v>69</v>
      </c>
      <c r="B28" s="14" t="s">
        <v>25</v>
      </c>
      <c r="C28" s="15" t="s">
        <v>90</v>
      </c>
      <c r="D28" s="40" t="s">
        <v>50</v>
      </c>
      <c r="E28" s="43" t="s">
        <v>69</v>
      </c>
      <c r="F28" s="16"/>
      <c r="G28" s="17"/>
      <c r="H28" s="18"/>
      <c r="I28" s="19"/>
      <c r="J28" s="20"/>
      <c r="K28" s="21" t="s">
        <v>27</v>
      </c>
      <c r="L28" s="16"/>
      <c r="M28" s="22"/>
      <c r="N28" s="29" t="s">
        <v>24</v>
      </c>
      <c r="O28" s="22"/>
      <c r="P28" s="8" t="s">
        <v>24</v>
      </c>
      <c r="Q28" s="8" t="str">
        <f>IF(H28&lt;&gt;"",IF(LEN(H28)=4,VALUE(H28),YEAR(DATEVALUE(H28))),"")</f>
        <v/>
      </c>
      <c r="R28" s="34"/>
      <c r="S28" s="34"/>
      <c r="T28" s="25" t="s">
        <v>24</v>
      </c>
      <c r="U28" s="26"/>
      <c r="V28" s="73"/>
      <c r="W28" s="75">
        <v>8</v>
      </c>
      <c r="X28" s="75">
        <v>3</v>
      </c>
      <c r="Y28" s="75"/>
      <c r="Z28" s="75"/>
      <c r="AA28" s="75"/>
      <c r="AB28" s="75"/>
      <c r="AC28" s="75"/>
      <c r="AD28" s="75"/>
      <c r="AE28" s="78">
        <f t="shared" si="2"/>
        <v>11</v>
      </c>
      <c r="AF28" s="75"/>
      <c r="AG28" s="75"/>
      <c r="AH28" s="75"/>
    </row>
    <row r="29" spans="1:34" s="27" customFormat="1" ht="20.100000000000001" customHeight="1" x14ac:dyDescent="0.25">
      <c r="A29" s="13">
        <v>4</v>
      </c>
      <c r="B29" s="14" t="s">
        <v>34</v>
      </c>
      <c r="C29" s="31" t="s">
        <v>35</v>
      </c>
      <c r="D29" s="41" t="s">
        <v>36</v>
      </c>
      <c r="E29" s="44" t="s">
        <v>62</v>
      </c>
      <c r="F29" s="16"/>
      <c r="G29" s="17"/>
      <c r="H29" s="18"/>
      <c r="I29" s="19"/>
      <c r="J29" s="20"/>
      <c r="K29" s="21" t="s">
        <v>30</v>
      </c>
      <c r="L29" s="16"/>
      <c r="M29" s="22"/>
      <c r="N29" s="23" t="s">
        <v>24</v>
      </c>
      <c r="O29" s="22"/>
      <c r="P29" s="8" t="s">
        <v>24</v>
      </c>
      <c r="Q29" s="8" t="str">
        <f>IF(H29&lt;&gt;"",IF(LEN(H29)=4,VALUE(H29),YEAR(DATEVALUE(H29))),"")</f>
        <v/>
      </c>
      <c r="R29" s="34"/>
      <c r="S29" s="34"/>
      <c r="T29" s="25" t="s">
        <v>24</v>
      </c>
      <c r="U29" s="35"/>
      <c r="V29" s="73"/>
      <c r="W29" s="75"/>
      <c r="X29" s="75"/>
      <c r="Y29" s="75"/>
      <c r="Z29" s="75"/>
      <c r="AA29" s="75"/>
      <c r="AB29" s="75"/>
      <c r="AC29" s="75"/>
      <c r="AD29" s="75"/>
      <c r="AE29" s="78">
        <f t="shared" si="2"/>
        <v>0</v>
      </c>
      <c r="AF29" s="74" t="s">
        <v>110</v>
      </c>
      <c r="AG29" s="75"/>
      <c r="AH29" s="75"/>
    </row>
    <row r="30" spans="1:34" s="27" customFormat="1" ht="27.75" customHeight="1" x14ac:dyDescent="0.25">
      <c r="A30" s="13">
        <v>1</v>
      </c>
      <c r="B30" s="14" t="s">
        <v>25</v>
      </c>
      <c r="C30" s="15" t="s">
        <v>89</v>
      </c>
      <c r="D30" s="40" t="s">
        <v>29</v>
      </c>
      <c r="E30" s="43" t="s">
        <v>66</v>
      </c>
      <c r="F30" s="16"/>
      <c r="G30" s="17"/>
      <c r="H30" s="18"/>
      <c r="I30" s="19"/>
      <c r="J30" s="20"/>
      <c r="K30" s="21" t="s">
        <v>30</v>
      </c>
      <c r="L30" s="16"/>
      <c r="M30" s="22"/>
      <c r="N30" s="23" t="s">
        <v>24</v>
      </c>
      <c r="O30" s="22"/>
      <c r="P30" s="8" t="s">
        <v>24</v>
      </c>
      <c r="Q30" s="8" t="str">
        <f>IF(H30&lt;&gt;"",IF(LEN(H30)=4,VALUE(H30),YEAR(DATEVALUE(H30))),"")</f>
        <v/>
      </c>
      <c r="R30" s="24"/>
      <c r="S30" s="24"/>
      <c r="T30" s="25" t="s">
        <v>24</v>
      </c>
      <c r="U30" s="26"/>
      <c r="V30" s="73"/>
      <c r="W30" s="75">
        <v>3</v>
      </c>
      <c r="X30" s="75">
        <v>3</v>
      </c>
      <c r="Y30" s="75"/>
      <c r="Z30" s="75"/>
      <c r="AA30" s="75"/>
      <c r="AB30" s="75"/>
      <c r="AC30" s="75"/>
      <c r="AD30" s="75"/>
      <c r="AE30" s="78">
        <f t="shared" si="2"/>
        <v>6</v>
      </c>
      <c r="AF30" s="74" t="s">
        <v>110</v>
      </c>
      <c r="AG30" s="75"/>
      <c r="AH30" s="75"/>
    </row>
    <row r="31" spans="1:34" s="27" customFormat="1" ht="20.100000000000001" hidden="1" customHeight="1" x14ac:dyDescent="0.25">
      <c r="A31" s="13">
        <v>67</v>
      </c>
      <c r="B31" s="14" t="s">
        <v>25</v>
      </c>
      <c r="C31" s="15" t="s">
        <v>104</v>
      </c>
      <c r="D31" s="39" t="s">
        <v>47</v>
      </c>
      <c r="E31" s="42"/>
      <c r="F31" s="16"/>
      <c r="G31" s="17"/>
      <c r="H31" s="18"/>
      <c r="I31" s="19"/>
      <c r="J31" s="20"/>
      <c r="K31" s="21" t="s">
        <v>27</v>
      </c>
      <c r="L31" s="16"/>
      <c r="M31" s="22"/>
      <c r="N31" s="29" t="s">
        <v>24</v>
      </c>
      <c r="O31" s="22"/>
      <c r="P31" s="8" t="s">
        <v>24</v>
      </c>
      <c r="Q31" s="8" t="str">
        <f t="shared" ref="Q31" si="3">IF(H31&lt;&gt;"",IF(LEN(H31)=4,VALUE(H31),YEAR(DATEVALUE(H31))),"")</f>
        <v/>
      </c>
      <c r="R31" s="24"/>
      <c r="S31" s="24"/>
      <c r="T31" s="25" t="s">
        <v>24</v>
      </c>
      <c r="U31" s="26"/>
      <c r="V31" s="73"/>
      <c r="W31" s="75">
        <v>4</v>
      </c>
      <c r="X31" s="75">
        <v>8</v>
      </c>
      <c r="Y31" s="75"/>
      <c r="Z31" s="75"/>
      <c r="AA31" s="75"/>
      <c r="AB31" s="75"/>
      <c r="AC31" s="75"/>
      <c r="AD31" s="75"/>
      <c r="AE31" s="78">
        <f t="shared" ref="AE31:AE39" si="4">SUM(W31:AD31)</f>
        <v>12</v>
      </c>
      <c r="AF31" s="75"/>
      <c r="AG31" s="75"/>
      <c r="AH31" s="75"/>
    </row>
    <row r="32" spans="1:34" s="27" customFormat="1" ht="20.100000000000001" hidden="1" customHeight="1" x14ac:dyDescent="0.25">
      <c r="A32" s="13">
        <v>45</v>
      </c>
      <c r="B32" s="14" t="s">
        <v>25</v>
      </c>
      <c r="C32" s="31" t="s">
        <v>88</v>
      </c>
      <c r="D32" s="41" t="s">
        <v>84</v>
      </c>
      <c r="E32" s="44"/>
      <c r="F32" s="16"/>
      <c r="G32" s="17"/>
      <c r="H32" s="18"/>
      <c r="I32" s="19"/>
      <c r="J32" s="32"/>
      <c r="K32" s="21" t="s">
        <v>23</v>
      </c>
      <c r="L32" s="53"/>
      <c r="M32" s="53"/>
      <c r="N32" s="53"/>
      <c r="O32" s="53"/>
      <c r="P32" s="53"/>
      <c r="Q32" s="53"/>
      <c r="R32" s="53"/>
      <c r="S32" s="53"/>
      <c r="T32" s="53"/>
      <c r="U32" s="53"/>
      <c r="V32" s="54"/>
      <c r="W32" s="82">
        <v>3</v>
      </c>
      <c r="X32" s="82">
        <v>1</v>
      </c>
      <c r="Y32" s="82">
        <v>4</v>
      </c>
      <c r="Z32" s="53">
        <v>4</v>
      </c>
      <c r="AA32" s="53"/>
      <c r="AB32" s="82">
        <v>1</v>
      </c>
      <c r="AC32" s="83">
        <v>3</v>
      </c>
      <c r="AD32" s="77"/>
      <c r="AE32" s="84">
        <v>12</v>
      </c>
      <c r="AF32" s="53">
        <v>2</v>
      </c>
      <c r="AG32" s="53"/>
      <c r="AH32" s="53"/>
    </row>
    <row r="33" spans="1:34" s="27" customFormat="1" ht="20.100000000000001" hidden="1" customHeight="1" x14ac:dyDescent="0.25">
      <c r="A33" s="13">
        <v>39</v>
      </c>
      <c r="B33" s="14" t="s">
        <v>25</v>
      </c>
      <c r="C33" s="36" t="s">
        <v>48</v>
      </c>
      <c r="D33" s="41" t="s">
        <v>49</v>
      </c>
      <c r="E33" s="44"/>
      <c r="F33" s="16"/>
      <c r="G33" s="17"/>
      <c r="H33" s="18"/>
      <c r="I33" s="19"/>
      <c r="J33" s="20"/>
      <c r="K33" s="37" t="s">
        <v>23</v>
      </c>
      <c r="L33" s="16"/>
      <c r="M33" s="22"/>
      <c r="N33" s="29" t="s">
        <v>24</v>
      </c>
      <c r="O33" s="22"/>
      <c r="P33" s="8" t="s">
        <v>24</v>
      </c>
      <c r="Q33" s="8" t="str">
        <f t="shared" ref="Q33:Q42" si="5">IF(H33&lt;&gt;"",IF(LEN(H33)=4,VALUE(H33),YEAR(DATEVALUE(H33))),"")</f>
        <v/>
      </c>
      <c r="R33" s="24"/>
      <c r="S33" s="24"/>
      <c r="T33" s="25" t="s">
        <v>24</v>
      </c>
      <c r="U33" s="26"/>
      <c r="V33" s="73"/>
      <c r="W33" s="75">
        <v>2</v>
      </c>
      <c r="X33" s="75">
        <v>10</v>
      </c>
      <c r="Y33" s="75"/>
      <c r="Z33" s="75">
        <v>1</v>
      </c>
      <c r="AA33" s="75"/>
      <c r="AB33" s="75"/>
      <c r="AC33" s="75"/>
      <c r="AD33" s="75"/>
      <c r="AE33" s="78">
        <f t="shared" si="4"/>
        <v>13</v>
      </c>
      <c r="AF33" s="75"/>
      <c r="AG33" s="75"/>
      <c r="AH33" s="75"/>
    </row>
    <row r="34" spans="1:34" s="27" customFormat="1" ht="27.75" hidden="1" customHeight="1" x14ac:dyDescent="0.25">
      <c r="A34" s="13">
        <v>30</v>
      </c>
      <c r="B34" s="14" t="s">
        <v>21</v>
      </c>
      <c r="C34" s="15" t="s">
        <v>109</v>
      </c>
      <c r="D34" s="39" t="s">
        <v>22</v>
      </c>
      <c r="E34" s="42" t="s">
        <v>70</v>
      </c>
      <c r="F34" s="16"/>
      <c r="G34" s="17"/>
      <c r="H34" s="18"/>
      <c r="I34" s="19"/>
      <c r="J34" s="20"/>
      <c r="K34" s="21" t="s">
        <v>23</v>
      </c>
      <c r="L34" s="16"/>
      <c r="M34" s="22"/>
      <c r="N34" s="23" t="s">
        <v>24</v>
      </c>
      <c r="O34" s="22"/>
      <c r="P34" s="8" t="s">
        <v>24</v>
      </c>
      <c r="Q34" s="8" t="str">
        <f t="shared" si="5"/>
        <v/>
      </c>
      <c r="R34" s="24"/>
      <c r="S34" s="24"/>
      <c r="T34" s="25" t="s">
        <v>24</v>
      </c>
      <c r="U34" s="26"/>
      <c r="V34" s="73"/>
      <c r="W34" s="85">
        <v>1</v>
      </c>
      <c r="X34" s="85">
        <v>6</v>
      </c>
      <c r="Y34" s="85">
        <v>3</v>
      </c>
      <c r="Z34" s="75">
        <v>6</v>
      </c>
      <c r="AA34" s="85">
        <v>1</v>
      </c>
      <c r="AB34" s="75"/>
      <c r="AC34" s="85">
        <v>2</v>
      </c>
      <c r="AD34" s="75"/>
      <c r="AE34" s="84">
        <f t="shared" si="4"/>
        <v>19</v>
      </c>
      <c r="AF34" s="75">
        <v>3</v>
      </c>
      <c r="AG34" s="75"/>
      <c r="AH34" s="75"/>
    </row>
    <row r="35" spans="1:34" s="27" customFormat="1" ht="29.25" hidden="1" customHeight="1" x14ac:dyDescent="0.25">
      <c r="A35" s="13">
        <v>64</v>
      </c>
      <c r="B35" s="47" t="s">
        <v>39</v>
      </c>
      <c r="C35" s="56" t="s">
        <v>40</v>
      </c>
      <c r="D35" s="58" t="s">
        <v>41</v>
      </c>
      <c r="E35" s="59" t="s">
        <v>68</v>
      </c>
      <c r="F35" s="48"/>
      <c r="G35" s="49"/>
      <c r="H35" s="50"/>
      <c r="I35" s="51"/>
      <c r="J35" s="60"/>
      <c r="K35" s="52" t="s">
        <v>27</v>
      </c>
      <c r="L35" s="28"/>
      <c r="M35" s="22"/>
      <c r="N35" s="29" t="s">
        <v>24</v>
      </c>
      <c r="O35" s="22"/>
      <c r="P35" s="8" t="s">
        <v>24</v>
      </c>
      <c r="Q35" s="8" t="str">
        <f t="shared" si="5"/>
        <v/>
      </c>
      <c r="R35" s="24"/>
      <c r="S35" s="24"/>
      <c r="T35" s="25" t="s">
        <v>24</v>
      </c>
      <c r="U35" s="26"/>
      <c r="V35" s="73"/>
      <c r="W35" s="75">
        <v>7</v>
      </c>
      <c r="X35" s="75">
        <v>4</v>
      </c>
      <c r="Y35" s="75">
        <v>3</v>
      </c>
      <c r="Z35" s="75">
        <v>3</v>
      </c>
      <c r="AA35" s="75">
        <v>3</v>
      </c>
      <c r="AB35" s="86">
        <v>1</v>
      </c>
      <c r="AC35" s="75"/>
      <c r="AD35" s="75"/>
      <c r="AE35" s="87">
        <f t="shared" si="4"/>
        <v>21</v>
      </c>
      <c r="AF35" s="75"/>
      <c r="AG35" s="75"/>
      <c r="AH35" s="75"/>
    </row>
    <row r="36" spans="1:34" hidden="1" x14ac:dyDescent="0.25">
      <c r="A36" s="13">
        <v>42</v>
      </c>
      <c r="B36" s="14" t="s">
        <v>25</v>
      </c>
      <c r="C36" s="31" t="s">
        <v>54</v>
      </c>
      <c r="D36" s="41" t="s">
        <v>55</v>
      </c>
      <c r="E36" s="44" t="s">
        <v>71</v>
      </c>
      <c r="F36" s="16"/>
      <c r="G36" s="17"/>
      <c r="H36" s="18"/>
      <c r="I36" s="19"/>
      <c r="J36" s="32"/>
      <c r="K36" s="21" t="s">
        <v>23</v>
      </c>
      <c r="L36" s="62"/>
      <c r="M36" s="64"/>
      <c r="N36" s="66"/>
      <c r="O36" s="64"/>
      <c r="P36" s="67" t="s">
        <v>24</v>
      </c>
      <c r="Q36" s="67" t="str">
        <f t="shared" si="5"/>
        <v/>
      </c>
      <c r="R36" s="69"/>
      <c r="S36" s="69"/>
      <c r="T36" s="70" t="s">
        <v>24</v>
      </c>
      <c r="U36" s="81"/>
      <c r="V36" s="81"/>
      <c r="W36" s="85">
        <v>8</v>
      </c>
      <c r="X36" s="85">
        <v>4</v>
      </c>
      <c r="Y36" s="75"/>
      <c r="Z36" s="85">
        <v>5</v>
      </c>
      <c r="AA36" s="85">
        <v>2</v>
      </c>
      <c r="AB36" s="75"/>
      <c r="AC36" s="75"/>
      <c r="AD36" s="85">
        <v>1</v>
      </c>
      <c r="AE36" s="84">
        <f t="shared" si="4"/>
        <v>20</v>
      </c>
      <c r="AF36" s="75">
        <v>4</v>
      </c>
      <c r="AG36" s="75"/>
      <c r="AH36" s="75"/>
    </row>
    <row r="37" spans="1:34" hidden="1" x14ac:dyDescent="0.25">
      <c r="A37" s="13">
        <v>32</v>
      </c>
      <c r="B37" s="47" t="s">
        <v>25</v>
      </c>
      <c r="C37" s="56" t="s">
        <v>31</v>
      </c>
      <c r="D37" s="58" t="s">
        <v>29</v>
      </c>
      <c r="E37" s="59"/>
      <c r="F37" s="48"/>
      <c r="G37" s="49"/>
      <c r="H37" s="50"/>
      <c r="I37" s="51"/>
      <c r="J37" s="60"/>
      <c r="K37" s="52" t="s">
        <v>23</v>
      </c>
      <c r="L37" s="63"/>
      <c r="M37" s="64"/>
      <c r="N37" s="66" t="s">
        <v>24</v>
      </c>
      <c r="O37" s="64"/>
      <c r="P37" s="67" t="s">
        <v>24</v>
      </c>
      <c r="Q37" s="67" t="str">
        <f t="shared" si="5"/>
        <v/>
      </c>
      <c r="R37" s="68"/>
      <c r="S37" s="68"/>
      <c r="T37" s="70" t="s">
        <v>24</v>
      </c>
      <c r="U37" s="71"/>
      <c r="V37" s="71"/>
      <c r="W37" s="75">
        <v>6</v>
      </c>
      <c r="X37" s="75">
        <v>12</v>
      </c>
      <c r="Y37" s="75"/>
      <c r="Z37" s="75"/>
      <c r="AA37" s="75"/>
      <c r="AB37" s="75"/>
      <c r="AC37" s="75"/>
      <c r="AD37" s="75"/>
      <c r="AE37" s="78">
        <f t="shared" si="4"/>
        <v>18</v>
      </c>
      <c r="AF37" s="75"/>
      <c r="AG37" s="75"/>
      <c r="AH37" s="75"/>
    </row>
    <row r="38" spans="1:34" hidden="1" x14ac:dyDescent="0.25">
      <c r="A38" s="13">
        <v>33</v>
      </c>
      <c r="B38" s="30" t="s">
        <v>25</v>
      </c>
      <c r="C38" s="31" t="s">
        <v>32</v>
      </c>
      <c r="D38" s="41" t="s">
        <v>33</v>
      </c>
      <c r="E38" s="44"/>
      <c r="F38" s="16"/>
      <c r="G38" s="17"/>
      <c r="H38" s="18"/>
      <c r="I38" s="19"/>
      <c r="J38" s="32"/>
      <c r="K38" s="21" t="s">
        <v>23</v>
      </c>
      <c r="L38" s="63"/>
      <c r="M38" s="64"/>
      <c r="N38" s="66" t="s">
        <v>24</v>
      </c>
      <c r="O38" s="64"/>
      <c r="P38" s="67" t="s">
        <v>24</v>
      </c>
      <c r="Q38" s="67" t="str">
        <f t="shared" si="5"/>
        <v/>
      </c>
      <c r="R38" s="68"/>
      <c r="S38" s="68"/>
      <c r="T38" s="70" t="s">
        <v>24</v>
      </c>
      <c r="U38" s="71"/>
      <c r="V38" s="71"/>
      <c r="W38" s="75">
        <v>5</v>
      </c>
      <c r="X38" s="75">
        <v>8</v>
      </c>
      <c r="Y38" s="75">
        <v>1</v>
      </c>
      <c r="Z38" s="75">
        <v>7</v>
      </c>
      <c r="AA38" s="75"/>
      <c r="AB38" s="75"/>
      <c r="AC38" s="75"/>
      <c r="AD38" s="75"/>
      <c r="AE38" s="78">
        <f t="shared" si="4"/>
        <v>21</v>
      </c>
      <c r="AF38" s="75"/>
      <c r="AG38" s="75"/>
      <c r="AH38" s="75"/>
    </row>
    <row r="39" spans="1:34" hidden="1" x14ac:dyDescent="0.25">
      <c r="A39" s="13">
        <v>38</v>
      </c>
      <c r="B39" s="47" t="s">
        <v>25</v>
      </c>
      <c r="C39" s="56" t="s">
        <v>106</v>
      </c>
      <c r="D39" s="79" t="s">
        <v>47</v>
      </c>
      <c r="E39" s="80"/>
      <c r="F39" s="48"/>
      <c r="G39" s="49"/>
      <c r="H39" s="50"/>
      <c r="I39" s="51"/>
      <c r="J39" s="60"/>
      <c r="K39" s="52" t="s">
        <v>23</v>
      </c>
      <c r="L39" s="62"/>
      <c r="M39" s="64"/>
      <c r="N39" s="65" t="s">
        <v>24</v>
      </c>
      <c r="O39" s="64"/>
      <c r="P39" s="67" t="s">
        <v>24</v>
      </c>
      <c r="Q39" s="67" t="str">
        <f t="shared" si="5"/>
        <v/>
      </c>
      <c r="R39" s="68"/>
      <c r="S39" s="68"/>
      <c r="T39" s="70" t="s">
        <v>24</v>
      </c>
      <c r="U39" s="71"/>
      <c r="V39" s="71"/>
      <c r="W39" s="75">
        <v>10</v>
      </c>
      <c r="X39" s="75">
        <v>11</v>
      </c>
      <c r="Y39" s="75"/>
      <c r="Z39" s="75"/>
      <c r="AA39" s="75"/>
      <c r="AB39" s="75"/>
      <c r="AC39" s="75"/>
      <c r="AD39" s="75"/>
      <c r="AE39" s="78">
        <f t="shared" si="4"/>
        <v>21</v>
      </c>
      <c r="AF39" s="75"/>
      <c r="AG39" s="75"/>
      <c r="AH39" s="75"/>
    </row>
    <row r="40" spans="1:34" ht="30" hidden="1" x14ac:dyDescent="0.25">
      <c r="A40" s="13">
        <v>40</v>
      </c>
      <c r="B40" s="14" t="s">
        <v>51</v>
      </c>
      <c r="C40" s="36" t="s">
        <v>52</v>
      </c>
      <c r="D40" s="41" t="s">
        <v>53</v>
      </c>
      <c r="E40" s="44" t="s">
        <v>61</v>
      </c>
      <c r="F40" s="16"/>
      <c r="G40" s="17"/>
      <c r="H40" s="18"/>
      <c r="I40" s="19"/>
      <c r="J40" s="20"/>
      <c r="K40" s="37" t="s">
        <v>23</v>
      </c>
      <c r="L40" s="62"/>
      <c r="M40" s="64"/>
      <c r="N40" s="65" t="s">
        <v>24</v>
      </c>
      <c r="O40" s="64"/>
      <c r="P40" s="67" t="s">
        <v>24</v>
      </c>
      <c r="Q40" s="67" t="str">
        <f t="shared" si="5"/>
        <v/>
      </c>
      <c r="R40" s="68"/>
      <c r="S40" s="68"/>
      <c r="T40" s="70" t="s">
        <v>24</v>
      </c>
      <c r="U40" s="71"/>
      <c r="V40" s="71"/>
      <c r="W40" s="85">
        <v>7</v>
      </c>
      <c r="X40" s="85">
        <v>2</v>
      </c>
      <c r="Y40" s="85">
        <v>6</v>
      </c>
      <c r="Z40" s="75">
        <v>8</v>
      </c>
      <c r="AA40" s="85">
        <v>2</v>
      </c>
      <c r="AB40" s="75">
        <v>2</v>
      </c>
      <c r="AC40" s="85">
        <v>4</v>
      </c>
      <c r="AD40" s="75"/>
      <c r="AE40" s="84">
        <v>21</v>
      </c>
      <c r="AF40" s="75">
        <v>5</v>
      </c>
      <c r="AG40" s="75"/>
      <c r="AH40" s="75"/>
    </row>
    <row r="41" spans="1:34" ht="26.25" hidden="1" x14ac:dyDescent="0.25">
      <c r="A41" s="46">
        <v>35</v>
      </c>
      <c r="B41" s="47" t="s">
        <v>42</v>
      </c>
      <c r="C41" s="57" t="s">
        <v>43</v>
      </c>
      <c r="D41" s="58" t="s">
        <v>44</v>
      </c>
      <c r="E41" s="59" t="s">
        <v>65</v>
      </c>
      <c r="F41" s="48"/>
      <c r="G41" s="49"/>
      <c r="H41" s="50"/>
      <c r="I41" s="51"/>
      <c r="J41" s="60"/>
      <c r="K41" s="61" t="s">
        <v>23</v>
      </c>
      <c r="L41" s="28"/>
      <c r="M41" s="22"/>
      <c r="N41" s="22" t="s">
        <v>24</v>
      </c>
      <c r="O41" s="22"/>
      <c r="P41" s="8" t="s">
        <v>24</v>
      </c>
      <c r="Q41" s="8" t="str">
        <f t="shared" si="5"/>
        <v/>
      </c>
      <c r="R41" s="24"/>
      <c r="S41" s="24"/>
      <c r="T41" s="25" t="s">
        <v>24</v>
      </c>
      <c r="U41" s="26"/>
      <c r="V41" s="73"/>
      <c r="W41" s="75">
        <v>9</v>
      </c>
      <c r="X41" s="85">
        <v>7</v>
      </c>
      <c r="Y41" s="85">
        <v>7</v>
      </c>
      <c r="Z41" s="85">
        <v>3</v>
      </c>
      <c r="AA41" s="85">
        <v>1</v>
      </c>
      <c r="AB41" s="75">
        <v>3</v>
      </c>
      <c r="AC41" s="85">
        <v>5</v>
      </c>
      <c r="AD41" s="75"/>
      <c r="AE41" s="84">
        <v>22</v>
      </c>
      <c r="AF41" s="75">
        <v>6</v>
      </c>
      <c r="AG41" s="75"/>
      <c r="AH41" s="75"/>
    </row>
    <row r="42" spans="1:34" ht="39" hidden="1" x14ac:dyDescent="0.25">
      <c r="A42" s="13">
        <v>34</v>
      </c>
      <c r="B42" s="14" t="s">
        <v>81</v>
      </c>
      <c r="C42" s="15" t="s">
        <v>80</v>
      </c>
      <c r="D42" s="40" t="s">
        <v>82</v>
      </c>
      <c r="E42" s="43" t="s">
        <v>83</v>
      </c>
      <c r="F42" s="16"/>
      <c r="G42" s="17"/>
      <c r="H42" s="18"/>
      <c r="I42" s="38"/>
      <c r="J42" s="20"/>
      <c r="K42" s="21" t="s">
        <v>23</v>
      </c>
      <c r="L42" s="16"/>
      <c r="M42" s="22"/>
      <c r="N42" s="23" t="s">
        <v>24</v>
      </c>
      <c r="O42" s="22"/>
      <c r="P42" s="8" t="s">
        <v>24</v>
      </c>
      <c r="Q42" s="8" t="str">
        <f t="shared" si="5"/>
        <v/>
      </c>
      <c r="R42" s="24"/>
      <c r="S42" s="24"/>
      <c r="T42" s="25" t="s">
        <v>24</v>
      </c>
      <c r="U42" s="26"/>
      <c r="V42" s="73"/>
      <c r="W42" s="75">
        <v>11</v>
      </c>
      <c r="X42" s="85">
        <v>7</v>
      </c>
      <c r="Y42" s="85">
        <v>5</v>
      </c>
      <c r="Z42" s="85">
        <v>9</v>
      </c>
      <c r="AA42" s="85">
        <v>1</v>
      </c>
      <c r="AB42" s="75">
        <v>3</v>
      </c>
      <c r="AC42" s="85">
        <v>2</v>
      </c>
      <c r="AD42" s="75"/>
      <c r="AE42" s="84">
        <v>24</v>
      </c>
      <c r="AF42" s="75">
        <v>7</v>
      </c>
      <c r="AG42" s="75"/>
      <c r="AH42" s="75"/>
    </row>
    <row r="43" spans="1:34" hidden="1" x14ac:dyDescent="0.25">
      <c r="A43" s="53"/>
      <c r="B43" s="53"/>
      <c r="C43" s="53"/>
      <c r="D43" s="53"/>
      <c r="E43" s="53"/>
      <c r="F43" s="53"/>
      <c r="G43" s="53"/>
      <c r="H43" s="53"/>
      <c r="I43" s="53"/>
      <c r="J43" s="53"/>
      <c r="K43" s="53"/>
      <c r="W43" s="53"/>
      <c r="X43" s="53"/>
      <c r="Y43" s="53"/>
      <c r="Z43" s="53"/>
      <c r="AA43" s="53"/>
      <c r="AB43" s="53"/>
      <c r="AC43" s="77"/>
      <c r="AD43" s="77"/>
      <c r="AE43" s="78">
        <f t="shared" ref="AE43" si="6">SUM(W43:AD43)</f>
        <v>0</v>
      </c>
      <c r="AF43" s="53"/>
      <c r="AG43" s="53"/>
      <c r="AH43" s="53"/>
    </row>
    <row r="46" spans="1:34" x14ac:dyDescent="0.25">
      <c r="B46" s="97" t="s">
        <v>113</v>
      </c>
      <c r="D46" t="s">
        <v>114</v>
      </c>
    </row>
    <row r="48" spans="1:34" x14ac:dyDescent="0.25">
      <c r="B48" s="97" t="s">
        <v>115</v>
      </c>
      <c r="D48" t="s">
        <v>116</v>
      </c>
    </row>
  </sheetData>
  <autoFilter ref="A9:WWD43" xr:uid="{00000000-0009-0000-0000-000000000000}">
    <filterColumn colId="10">
      <filters>
        <filter val="А"/>
      </filters>
    </filterColumn>
  </autoFilter>
  <sortState xmlns:xlrd2="http://schemas.microsoft.com/office/spreadsheetml/2017/richdata2" ref="A10:AH30">
    <sortCondition ref="AF10:AF30"/>
  </sortState>
  <mergeCells count="5">
    <mergeCell ref="A1:K1"/>
    <mergeCell ref="A2:K2"/>
    <mergeCell ref="A3:F3"/>
    <mergeCell ref="C4:D4"/>
    <mergeCell ref="C5:D5"/>
  </mergeCells>
  <conditionalFormatting sqref="I10:I35">
    <cfRule type="expression" dxfId="35" priority="18" stopIfTrue="1">
      <formula>$P10&lt;VLOOKUP($K10,TableVPRDopusk,15,0)</formula>
    </cfRule>
  </conditionalFormatting>
  <conditionalFormatting sqref="H10:H35">
    <cfRule type="expression" dxfId="34" priority="17" stopIfTrue="1">
      <formula>OR(AND(VLOOKUP($K10,TableVPRDopusk,11,0)&lt;&gt;"",(YEAR(NOW())-$Q10)&lt;VLOOKUP($K10,TableVPRDopusk,11,0)),AND(VLOOKUP($K10,TableVPRDopusk,12,0)&lt;&gt;"",(YEAR(NOW())-$Q10)&gt;VLOOKUP($K10,TableVPRDopusk,12,0)))</formula>
    </cfRule>
  </conditionalFormatting>
  <conditionalFormatting sqref="G10:G35">
    <cfRule type="expression" dxfId="33" priority="16" stopIfTrue="1">
      <formula>$U10&lt;&gt;""</formula>
    </cfRule>
  </conditionalFormatting>
  <conditionalFormatting sqref="I36">
    <cfRule type="expression" dxfId="32" priority="15" stopIfTrue="1">
      <formula>$P36&lt;VLOOKUP($K36,TableVPRDopusk,15,0)</formula>
    </cfRule>
  </conditionalFormatting>
  <conditionalFormatting sqref="H36">
    <cfRule type="expression" dxfId="31" priority="14" stopIfTrue="1">
      <formula>OR(AND(VLOOKUP($K36,TableVPRDopusk,11,0)&lt;&gt;"",(YEAR(NOW())-$Q36)&lt;VLOOKUP($K36,TableVPRDopusk,11,0)),AND(VLOOKUP($K36,TableVPRDopusk,12,0)&lt;&gt;"",(YEAR(NOW())-$Q36)&gt;VLOOKUP($K36,TableVPRDopusk,12,0)))</formula>
    </cfRule>
  </conditionalFormatting>
  <conditionalFormatting sqref="G36">
    <cfRule type="expression" dxfId="30" priority="13" stopIfTrue="1">
      <formula>$U36&lt;&gt;""</formula>
    </cfRule>
  </conditionalFormatting>
  <conditionalFormatting sqref="I37 I39 I41">
    <cfRule type="expression" dxfId="29" priority="12" stopIfTrue="1">
      <formula>$P37&lt;VLOOKUP($K37,TableVPRDopusk,15,0)</formula>
    </cfRule>
  </conditionalFormatting>
  <conditionalFormatting sqref="H37 H39 H41">
    <cfRule type="expression" dxfId="28" priority="11" stopIfTrue="1">
      <formula>OR(AND(VLOOKUP($K37,TableVPRDopusk,11,0)&lt;&gt;"",(YEAR(NOW())-$Q37)&lt;VLOOKUP($K37,TableVPRDopusk,11,0)),AND(VLOOKUP($K37,TableVPRDopusk,12,0)&lt;&gt;"",(YEAR(NOW())-$Q37)&gt;VLOOKUP($K37,TableVPRDopusk,12,0)))</formula>
    </cfRule>
  </conditionalFormatting>
  <conditionalFormatting sqref="G37 G39 G41">
    <cfRule type="expression" dxfId="27" priority="10" stopIfTrue="1">
      <formula>$U37&lt;&gt;""</formula>
    </cfRule>
  </conditionalFormatting>
  <conditionalFormatting sqref="I38 I40 I42">
    <cfRule type="expression" dxfId="26" priority="9" stopIfTrue="1">
      <formula>$P38&lt;VLOOKUP($K38,TableVPRDopusk,15,0)</formula>
    </cfRule>
  </conditionalFormatting>
  <conditionalFormatting sqref="H38 H40 H42">
    <cfRule type="expression" dxfId="25" priority="8" stopIfTrue="1">
      <formula>OR(AND(VLOOKUP($K38,TableVPRDopusk,11,0)&lt;&gt;"",(YEAR(NOW())-$Q38)&lt;VLOOKUP($K38,TableVPRDopusk,11,0)),AND(VLOOKUP($K38,TableVPRDopusk,12,0)&lt;&gt;"",(YEAR(NOW())-$Q38)&gt;VLOOKUP($K38,TableVPRDopusk,12,0)))</formula>
    </cfRule>
  </conditionalFormatting>
  <conditionalFormatting sqref="G38 G40 G42">
    <cfRule type="expression" dxfId="24" priority="7" stopIfTrue="1">
      <formula>$U38&lt;&gt;""</formula>
    </cfRule>
  </conditionalFormatting>
  <dataValidations count="7">
    <dataValidation type="whole" allowBlank="1" showInputMessage="1" showErrorMessage="1" errorTitle="Ввод значения на группу" error="Допускаются только целые числа (номер группы или порядковый номер состава)._x000a_Введите корректное значение." sqref="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O9:O35 JJ10:JJ35 TF10:TF35 ADB10:ADB35 AMX10:AMX35 AWT10:AWT35 BGP10:BGP35 BQL10:BQL35 CAH10:CAH35 CKD10:CKD35 CTZ10:CTZ35 DDV10:DDV35 DNR10:DNR35 DXN10:DXN35 EHJ10:EHJ35 ERF10:ERF35 FBB10:FBB35 FKX10:FKX35 FUT10:FUT35 GEP10:GEP35 GOL10:GOL35 GYH10:GYH35 HID10:HID35 HRZ10:HRZ35 IBV10:IBV35 ILR10:ILR35 IVN10:IVN35 JFJ10:JFJ35 JPF10:JPF35 JZB10:JZB35 KIX10:KIX35 KST10:KST35 LCP10:LCP35 LML10:LML35 LWH10:LWH35 MGD10:MGD35 MPZ10:MPZ35 MZV10:MZV35 NJR10:NJR35 NTN10:NTN35 ODJ10:ODJ35 ONF10:ONF35 OXB10:OXB35 PGX10:PGX35 PQT10:PQT35 QAP10:QAP35 QKL10:QKL35 QUH10:QUH35 RED10:RED35 RNZ10:RNZ35 RXV10:RXV35 SHR10:SHR35 SRN10:SRN35 TBJ10:TBJ35 TLF10:TLF35 TVB10:TVB35 UEX10:UEX35 UOT10:UOT35 UYP10:UYP35 VIL10:VIL35 VSH10:VSH35 WCD10:WCD35 WLZ10:WLZ35 WVV10:WVV35" xr:uid="{00000000-0002-0000-0000-000000000000}">
      <formula1>1</formula1>
      <formula2>10000</formula2>
    </dataValidation>
    <dataValidation type="list" allowBlank="1" showDropDown="1" showInputMessage="1" showErrorMessage="1" errorTitle="Ввод значения на связки" error="Допускаются значения_x000a_м, см, ж_x000a_м[пробел][номер п/п]_x000a_см[пробел][номер п/п]_x000a_ж[пробел][номер п/п]_x000a_Введите корректное значение._x000a_"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N9:N35 JI10:JI35 TE10:TE35 ADA10:ADA35 AMW10:AMW35 AWS10:AWS35 BGO10:BGO35 BQK10:BQK35 CAG10:CAG35 CKC10:CKC35 CTY10:CTY35 DDU10:DDU35 DNQ10:DNQ35 DXM10:DXM35 EHI10:EHI35 ERE10:ERE35 FBA10:FBA35 FKW10:FKW35 FUS10:FUS35 GEO10:GEO35 GOK10:GOK35 GYG10:GYG35 HIC10:HIC35 HRY10:HRY35 IBU10:IBU35 ILQ10:ILQ35 IVM10:IVM35 JFI10:JFI35 JPE10:JPE35 JZA10:JZA35 KIW10:KIW35 KSS10:KSS35 LCO10:LCO35 LMK10:LMK35 LWG10:LWG35 MGC10:MGC35 MPY10:MPY35 MZU10:MZU35 NJQ10:NJQ35 NTM10:NTM35 ODI10:ODI35 ONE10:ONE35 OXA10:OXA35 PGW10:PGW35 PQS10:PQS35 QAO10:QAO35 QKK10:QKK35 QUG10:QUG35 REC10:REC35 RNY10:RNY35 RXU10:RXU35 SHQ10:SHQ35 SRM10:SRM35 TBI10:TBI35 TLE10:TLE35 TVA10:TVA35 UEW10:UEW35 UOS10:UOS35 UYO10:UYO35 VIK10:VIK35 VSG10:VSG35 WCC10:WCC35 WLY10:WLY35 WVU10:WVU35" xr:uid="{00000000-0002-0000-0000-000001000000}">
      <formula1>"м,см,ж,м 1,м 2,м 3,м 4,м 5,м 6,м 7,м 8,м 9,м 10,см 1,см 2,см 3,см 4,см 5,см 6,см 7,см 8,см 9,см 10,ж 1,ж 2,ж 3,ж 4,ж 5,ж 6,ж 7,ж 8,ж 9,ж 10,м лич,м л,ж лич,ж л,см л,см лич"</formula1>
    </dataValidation>
    <dataValidation type="list" allowBlank="1" showDropDown="1" showInputMessage="1" showErrorMessage="1" errorTitle="Ввод значений на личке" error="Допускаются значения 1,2,3...20 или &quot;л&quot;, &quot;лич&quot;, &quot;лично&quot;. Введите корректное значение." sqref="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M9:M35 JH10:JH35 TD10:TD35 ACZ10:ACZ35 AMV10:AMV35 AWR10:AWR35 BGN10:BGN35 BQJ10:BQJ35 CAF10:CAF35 CKB10:CKB35 CTX10:CTX35 DDT10:DDT35 DNP10:DNP35 DXL10:DXL35 EHH10:EHH35 ERD10:ERD35 FAZ10:FAZ35 FKV10:FKV35 FUR10:FUR35 GEN10:GEN35 GOJ10:GOJ35 GYF10:GYF35 HIB10:HIB35 HRX10:HRX35 IBT10:IBT35 ILP10:ILP35 IVL10:IVL35 JFH10:JFH35 JPD10:JPD35 JYZ10:JYZ35 KIV10:KIV35 KSR10:KSR35 LCN10:LCN35 LMJ10:LMJ35 LWF10:LWF35 MGB10:MGB35 MPX10:MPX35 MZT10:MZT35 NJP10:NJP35 NTL10:NTL35 ODH10:ODH35 OND10:OND35 OWZ10:OWZ35 PGV10:PGV35 PQR10:PQR35 QAN10:QAN35 QKJ10:QKJ35 QUF10:QUF35 REB10:REB35 RNX10:RNX35 RXT10:RXT35 SHP10:SHP35 SRL10:SRL35 TBH10:TBH35 TLD10:TLD35 TUZ10:TUZ35 UEV10:UEV35 UOR10:UOR35 UYN10:UYN35 VIJ10:VIJ35 VSF10:VSF35 WCB10:WCB35 WLX10:WLX35 WVT10:WVT35" xr:uid="{00000000-0002-0000-0000-000002000000}">
      <formula1>"л,лич,лично, 1,2,3,4,5,6,7,8,9,10,11,12,13,14,15,16,17,18,19,20,в/к"</formula1>
    </dataValidation>
    <dataValidation type="list" showErrorMessage="1" error="Группы зачета должны быть настроены на листе &quot;Настройка&quot;" prompt="Выберите одну из групп,_x000a_преднастроенных на листе &quot;Настройка&quot;" sqref="WVN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K9:K35 WVR10:WVR35 JF10:JF35 TB10:TB35 ACX10:ACX35 AMT10:AMT35 AWP10:AWP35 BGL10:BGL35 BQH10:BQH35 CAD10:CAD35 CJZ10:CJZ35 CTV10:CTV35 DDR10:DDR35 DNN10:DNN35 DXJ10:DXJ35 EHF10:EHF35 ERB10:ERB35 FAX10:FAX35 FKT10:FKT35 FUP10:FUP35 GEL10:GEL35 GOH10:GOH35 GYD10:GYD35 HHZ10:HHZ35 HRV10:HRV35 IBR10:IBR35 ILN10:ILN35 IVJ10:IVJ35 JFF10:JFF35 JPB10:JPB35 JYX10:JYX35 KIT10:KIT35 KSP10:KSP35 LCL10:LCL35 LMH10:LMH35 LWD10:LWD35 MFZ10:MFZ35 MPV10:MPV35 MZR10:MZR35 NJN10:NJN35 NTJ10:NTJ35 ODF10:ODF35 ONB10:ONB35 OWX10:OWX35 PGT10:PGT35 PQP10:PQP35 QAL10:QAL35 QKH10:QKH35 QUD10:QUD35 RDZ10:RDZ35 RNV10:RNV35 RXR10:RXR35 SHN10:SHN35 SRJ10:SRJ35 TBF10:TBF35 TLB10:TLB35 TUX10:TUX35 UET10:UET35 UOP10:UOP35 UYL10:UYL35 VIH10:VIH35 VSD10:VSD35 WBZ10:WBZ35 WLV10:WLV35" xr:uid="{00000000-0002-0000-0000-000003000000}">
      <formula1>Groups</formula1>
    </dataValidation>
    <dataValidation type="list" allowBlank="1" showInputMessage="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9:I35 JD10:JD35 SZ10:SZ35 ACV10:ACV35 AMR10:AMR35 AWN10:AWN35 BGJ10:BGJ35 BQF10:BQF35 CAB10:CAB35 CJX10:CJX35 CTT10:CTT35 DDP10:DDP35 DNL10:DNL35 DXH10:DXH35 EHD10:EHD35 EQZ10:EQZ35 FAV10:FAV35 FKR10:FKR35 FUN10:FUN35 GEJ10:GEJ35 GOF10:GOF35 GYB10:GYB35 HHX10:HHX35 HRT10:HRT35 IBP10:IBP35 ILL10:ILL35 IVH10:IVH35 JFD10:JFD35 JOZ10:JOZ35 JYV10:JYV35 KIR10:KIR35 KSN10:KSN35 LCJ10:LCJ35 LMF10:LMF35 LWB10:LWB35 MFX10:MFX35 MPT10:MPT35 MZP10:MZP35 NJL10:NJL35 NTH10:NTH35 ODD10:ODD35 OMZ10:OMZ35 OWV10:OWV35 PGR10:PGR35 PQN10:PQN35 QAJ10:QAJ35 QKF10:QKF35 QUB10:QUB35 RDX10:RDX35 RNT10:RNT35 RXP10:RXP35 SHL10:SHL35 SRH10:SRH35 TBD10:TBD35 TKZ10:TKZ35 TUV10:TUV35 UER10:UER35 UON10:UON35 UYJ10:UYJ35 VIF10:VIF35 VSB10:VSB35 WBX10:WBX35 WLT10:WLT35 WVP10:WVP35" xr:uid="{00000000-0002-0000-0000-000004000000}">
      <formula1>Разряды</formula1>
    </dataValidation>
    <dataValidation type="list"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9:J35 JE10:JE35 TA10:TA35 ACW10:ACW35 AMS10:AMS35 AWO10:AWO35 BGK10:BGK35 BQG10:BQG35 CAC10:CAC35 CJY10:CJY35 CTU10:CTU35 DDQ10:DDQ35 DNM10:DNM35 DXI10:DXI35 EHE10:EHE35 ERA10:ERA35 FAW10:FAW35 FKS10:FKS35 FUO10:FUO35 GEK10:GEK35 GOG10:GOG35 GYC10:GYC35 HHY10:HHY35 HRU10:HRU35 IBQ10:IBQ35 ILM10:ILM35 IVI10:IVI35 JFE10:JFE35 JPA10:JPA35 JYW10:JYW35 KIS10:KIS35 KSO10:KSO35 LCK10:LCK35 LMG10:LMG35 LWC10:LWC35 MFY10:MFY35 MPU10:MPU35 MZQ10:MZQ35 NJM10:NJM35 NTI10:NTI35 ODE10:ODE35 ONA10:ONA35 OWW10:OWW35 PGS10:PGS35 PQO10:PQO35 QAK10:QAK35 QKG10:QKG35 QUC10:QUC35 RDY10:RDY35 RNU10:RNU35 RXQ10:RXQ35 SHM10:SHM35 SRI10:SRI35 TBE10:TBE35 TLA10:TLA35 TUW10:TUW35 UES10:UES35 UOO10:UOO35 UYK10:UYK35 VIG10:VIG35 VSC10:VSC35 WBY10:WBY35 WLU10:WLU35 WVQ10:WVQ35" xr:uid="{00000000-0002-0000-0000-000005000000}">
      <formula1>Пол</formula1>
    </dataValidation>
    <dataValidation type="whole" allowBlank="1" showInputMessage="1" showErrorMessage="1" errorTitle="Расчет понижения ранга" error="Введите число от 1 до 10. При расчете ранга дистанции ранг участника будет понижен на введенное кол-во разрядов" sqref="WWC10:WWC35 WMG10:WMG35 WCK10:WCK35 VSO10:VSO35 VIS10:VIS35 UYW10:UYW35 UPA10:UPA35 UFE10:UFE35 TVI10:TVI35 TLM10:TLM35 TBQ10:TBQ35 SRU10:SRU35 SHY10:SHY35 RYC10:RYC35 ROG10:ROG35 REK10:REK35 QUO10:QUO35 QKS10:QKS35 QAW10:QAW35 PRA10:PRA35 PHE10:PHE35 OXI10:OXI35 ONM10:ONM35 ODQ10:ODQ35 NTU10:NTU35 NJY10:NJY35 NAC10:NAC35 MQG10:MQG35 MGK10:MGK35 LWO10:LWO35 LMS10:LMS35 LCW10:LCW35 KTA10:KTA35 KJE10:KJE35 JZI10:JZI35 JPM10:JPM35 JFQ10:JFQ35 IVU10:IVU35 ILY10:ILY35 ICC10:ICC35 HSG10:HSG35 HIK10:HIK35 GYO10:GYO35 GOS10:GOS35 GEW10:GEW35 FVA10:FVA35 FLE10:FLE35 FBI10:FBI35 ERM10:ERM35 EHQ10:EHQ35 DXU10:DXU35 DNY10:DNY35 DEC10:DEC35 CUG10:CUG35 CKK10:CKK35 CAO10:CAO35 BQS10:BQS35 BGW10:BGW35 AXA10:AXA35 ANE10:ANE35 ADI10:ADI35 TM10:TM35 JQ10:JQ35 V10:V35" xr:uid="{00000000-0002-0000-0000-000006000000}">
      <formula1>1</formula1>
      <formula2>10</formula2>
    </dataValidation>
  </dataValidations>
  <hyperlinks>
    <hyperlink ref="E13" r:id="rId1" display="kova-tat@yandex.ru" xr:uid="{00000000-0004-0000-0000-000000000000}"/>
    <hyperlink ref="E18" r:id="rId2" display="tolikovna65@mail.ru" xr:uid="{00000000-0004-0000-0000-000001000000}"/>
  </hyperlinks>
  <pageMargins left="0.7" right="0.7" top="0.75" bottom="0.75" header="0.3" footer="0.3"/>
  <pageSetup paperSize="9" orientation="portrait" horizontalDpi="300" verticalDpi="300"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AH47"/>
  <sheetViews>
    <sheetView tabSelected="1" zoomScale="70" zoomScaleNormal="70" workbookViewId="0">
      <selection activeCell="A3" sqref="A3:K3"/>
    </sheetView>
  </sheetViews>
  <sheetFormatPr defaultRowHeight="15" x14ac:dyDescent="0.25"/>
  <cols>
    <col min="1" max="1" width="8.42578125" customWidth="1"/>
    <col min="2" max="2" width="26.5703125" customWidth="1"/>
    <col min="3" max="3" width="18.140625" customWidth="1"/>
    <col min="4" max="4" width="35.140625" customWidth="1"/>
    <col min="5" max="5" width="31" hidden="1" customWidth="1"/>
    <col min="6" max="10" width="9.140625" hidden="1" customWidth="1"/>
    <col min="12" max="22" width="0" hidden="1" customWidth="1"/>
    <col min="23" max="23" width="11.42578125" customWidth="1"/>
    <col min="24" max="24" width="17.42578125" customWidth="1"/>
    <col min="25" max="25" width="15.7109375" customWidth="1"/>
    <col min="26" max="26" width="16.42578125" customWidth="1"/>
    <col min="28" max="28" width="12" customWidth="1"/>
    <col min="29" max="29" width="12.28515625" customWidth="1"/>
    <col min="30" max="30" width="12.42578125" customWidth="1"/>
    <col min="32" max="32" width="11.28515625" customWidth="1"/>
  </cols>
  <sheetData>
    <row r="1" spans="1:34" ht="15.75" x14ac:dyDescent="0.25">
      <c r="A1" s="109" t="s">
        <v>119</v>
      </c>
      <c r="B1" s="109"/>
      <c r="C1" s="109"/>
      <c r="D1" s="109"/>
      <c r="E1" s="109"/>
      <c r="F1" s="109"/>
      <c r="G1" s="109"/>
      <c r="H1" s="109"/>
      <c r="I1" s="109"/>
      <c r="J1" s="109"/>
      <c r="K1" s="109"/>
    </row>
    <row r="2" spans="1:34" ht="15.75" x14ac:dyDescent="0.25">
      <c r="A2" s="109" t="s">
        <v>118</v>
      </c>
      <c r="B2" s="109"/>
      <c r="C2" s="109"/>
      <c r="D2" s="109"/>
      <c r="E2" s="109"/>
      <c r="F2" s="109"/>
      <c r="G2" s="109"/>
      <c r="H2" s="109"/>
      <c r="I2" s="109"/>
      <c r="J2" s="109"/>
      <c r="K2" s="109"/>
    </row>
    <row r="3" spans="1:34" x14ac:dyDescent="0.25">
      <c r="A3" s="107" t="s">
        <v>123</v>
      </c>
      <c r="B3" s="107"/>
      <c r="C3" s="107"/>
      <c r="D3" s="107"/>
      <c r="E3" s="105"/>
      <c r="F3" s="105"/>
      <c r="G3" s="105"/>
      <c r="H3" s="105"/>
      <c r="I3" s="105"/>
      <c r="J3" s="105"/>
      <c r="K3" s="107"/>
    </row>
    <row r="5" spans="1:34" ht="18.75" x14ac:dyDescent="0.3">
      <c r="A5" s="110" t="s">
        <v>111</v>
      </c>
      <c r="B5" s="110"/>
      <c r="C5" s="110"/>
      <c r="D5" s="110"/>
      <c r="E5" s="110"/>
      <c r="F5" s="110"/>
      <c r="G5" s="110"/>
      <c r="H5" s="110"/>
      <c r="I5" s="110"/>
      <c r="J5" s="110"/>
      <c r="K5" s="110"/>
    </row>
    <row r="6" spans="1:34" ht="18.75" x14ac:dyDescent="0.3">
      <c r="A6" s="110" t="s">
        <v>117</v>
      </c>
      <c r="B6" s="110"/>
      <c r="C6" s="110"/>
      <c r="D6" s="110"/>
      <c r="E6" s="110"/>
      <c r="F6" s="110"/>
      <c r="G6" s="110"/>
      <c r="H6" s="110"/>
      <c r="I6" s="110"/>
      <c r="J6" s="110"/>
      <c r="K6" s="110"/>
    </row>
    <row r="7" spans="1:34" ht="18.75" x14ac:dyDescent="0.3">
      <c r="A7" s="96"/>
      <c r="B7" s="96"/>
      <c r="C7" s="110"/>
      <c r="D7" s="110"/>
      <c r="E7" s="110"/>
      <c r="F7" s="110"/>
      <c r="G7" s="110"/>
      <c r="H7" s="110"/>
      <c r="I7" s="110"/>
      <c r="J7" s="110"/>
      <c r="K7" s="110"/>
    </row>
    <row r="9" spans="1:34" s="12" customFormat="1" ht="45.75" customHeight="1" x14ac:dyDescent="0.25">
      <c r="A9" s="1" t="s">
        <v>0</v>
      </c>
      <c r="B9" s="2" t="s">
        <v>1</v>
      </c>
      <c r="C9" s="2" t="s">
        <v>2</v>
      </c>
      <c r="D9" s="2" t="s">
        <v>3</v>
      </c>
      <c r="E9" s="2" t="s">
        <v>56</v>
      </c>
      <c r="F9" s="3" t="s">
        <v>4</v>
      </c>
      <c r="G9" s="4" t="s">
        <v>5</v>
      </c>
      <c r="H9" s="4" t="s">
        <v>6</v>
      </c>
      <c r="I9" s="4" t="s">
        <v>7</v>
      </c>
      <c r="J9" s="5" t="s">
        <v>8</v>
      </c>
      <c r="K9" s="2" t="s">
        <v>9</v>
      </c>
      <c r="L9" s="6" t="s">
        <v>10</v>
      </c>
      <c r="M9" s="7" t="s">
        <v>11</v>
      </c>
      <c r="N9" s="7" t="s">
        <v>12</v>
      </c>
      <c r="O9" s="7" t="s">
        <v>13</v>
      </c>
      <c r="P9" s="8" t="s">
        <v>14</v>
      </c>
      <c r="Q9" s="8" t="s">
        <v>15</v>
      </c>
      <c r="R9" s="9" t="s">
        <v>16</v>
      </c>
      <c r="S9" s="9" t="s">
        <v>17</v>
      </c>
      <c r="T9" s="10" t="s">
        <v>18</v>
      </c>
      <c r="U9" s="11" t="s">
        <v>19</v>
      </c>
      <c r="V9" s="72" t="s">
        <v>20</v>
      </c>
      <c r="W9" s="74" t="s">
        <v>92</v>
      </c>
      <c r="X9" s="74" t="s">
        <v>93</v>
      </c>
      <c r="Y9" s="74" t="s">
        <v>94</v>
      </c>
      <c r="Z9" s="76" t="s">
        <v>95</v>
      </c>
      <c r="AA9" s="74" t="s">
        <v>96</v>
      </c>
      <c r="AB9" s="74" t="s">
        <v>97</v>
      </c>
      <c r="AC9" s="74" t="s">
        <v>98</v>
      </c>
      <c r="AD9" s="74" t="s">
        <v>99</v>
      </c>
      <c r="AE9" s="74" t="s">
        <v>101</v>
      </c>
      <c r="AF9" s="74" t="s">
        <v>100</v>
      </c>
      <c r="AG9" s="74" t="s">
        <v>102</v>
      </c>
      <c r="AH9" s="74"/>
    </row>
    <row r="10" spans="1:34" s="27" customFormat="1" ht="30" hidden="1" customHeight="1" x14ac:dyDescent="0.25">
      <c r="A10" s="13">
        <v>4</v>
      </c>
      <c r="B10" s="14" t="s">
        <v>34</v>
      </c>
      <c r="C10" s="31" t="s">
        <v>35</v>
      </c>
      <c r="D10" s="41" t="s">
        <v>36</v>
      </c>
      <c r="E10" s="44" t="s">
        <v>62</v>
      </c>
      <c r="F10" s="16"/>
      <c r="G10" s="17"/>
      <c r="H10" s="18"/>
      <c r="I10" s="19"/>
      <c r="J10" s="20"/>
      <c r="K10" s="21" t="s">
        <v>30</v>
      </c>
      <c r="L10" s="16"/>
      <c r="M10" s="22"/>
      <c r="N10" s="23" t="s">
        <v>24</v>
      </c>
      <c r="O10" s="22"/>
      <c r="P10" s="8" t="s">
        <v>24</v>
      </c>
      <c r="Q10" s="8" t="str">
        <f>IF(H10&lt;&gt;"",IF(LEN(H10)=4,VALUE(H10),YEAR(DATEVALUE(H10))),"")</f>
        <v/>
      </c>
      <c r="R10" s="34"/>
      <c r="S10" s="34"/>
      <c r="T10" s="25" t="s">
        <v>24</v>
      </c>
      <c r="U10" s="35"/>
      <c r="V10" s="73"/>
      <c r="W10" s="75"/>
      <c r="X10" s="75"/>
      <c r="Y10" s="75"/>
      <c r="Z10" s="75"/>
      <c r="AA10" s="75"/>
      <c r="AB10" s="75"/>
      <c r="AC10" s="75"/>
      <c r="AD10" s="75"/>
      <c r="AE10" s="78">
        <f t="shared" ref="AE10" si="0">SUM(W10:AD10)</f>
        <v>0</v>
      </c>
      <c r="AF10" s="75"/>
      <c r="AG10" s="75"/>
      <c r="AH10" s="75"/>
    </row>
    <row r="11" spans="1:34" s="27" customFormat="1" ht="20.100000000000001" customHeight="1" x14ac:dyDescent="0.25">
      <c r="A11" s="13">
        <v>31</v>
      </c>
      <c r="B11" s="14" t="s">
        <v>25</v>
      </c>
      <c r="C11" s="15" t="s">
        <v>28</v>
      </c>
      <c r="D11" s="39" t="s">
        <v>26</v>
      </c>
      <c r="E11" s="42"/>
      <c r="F11" s="16"/>
      <c r="G11" s="17"/>
      <c r="H11" s="18"/>
      <c r="I11" s="19"/>
      <c r="J11" s="20"/>
      <c r="K11" s="21" t="s">
        <v>23</v>
      </c>
      <c r="L11" s="16"/>
      <c r="M11" s="22"/>
      <c r="N11" s="29" t="s">
        <v>24</v>
      </c>
      <c r="O11" s="22"/>
      <c r="P11" s="8" t="s">
        <v>24</v>
      </c>
      <c r="Q11" s="8" t="str">
        <f>IF(H11&lt;&gt;"",IF(LEN(H11)=4,VALUE(H11),YEAR(DATEVALUE(H11))),"")</f>
        <v/>
      </c>
      <c r="R11" s="24"/>
      <c r="S11" s="24"/>
      <c r="T11" s="25" t="s">
        <v>24</v>
      </c>
      <c r="U11" s="26"/>
      <c r="V11" s="73"/>
      <c r="W11" s="75">
        <v>4</v>
      </c>
      <c r="X11" s="85">
        <v>3</v>
      </c>
      <c r="Y11" s="85">
        <v>2</v>
      </c>
      <c r="Z11" s="85">
        <v>2</v>
      </c>
      <c r="AA11" s="85">
        <v>3</v>
      </c>
      <c r="AB11" s="75"/>
      <c r="AC11" s="85">
        <v>1</v>
      </c>
      <c r="AD11" s="75"/>
      <c r="AE11" s="84">
        <v>11</v>
      </c>
      <c r="AF11" s="74">
        <v>1</v>
      </c>
      <c r="AG11" s="75"/>
      <c r="AH11" s="75"/>
    </row>
    <row r="12" spans="1:34" s="27" customFormat="1" ht="20.100000000000001" hidden="1" customHeight="1" x14ac:dyDescent="0.25">
      <c r="A12" s="13">
        <v>72</v>
      </c>
      <c r="B12" s="14" t="s">
        <v>25</v>
      </c>
      <c r="C12" s="31" t="s">
        <v>74</v>
      </c>
      <c r="D12" s="41" t="s">
        <v>73</v>
      </c>
      <c r="E12" s="44"/>
      <c r="F12" s="16"/>
      <c r="G12" s="17"/>
      <c r="H12" s="18"/>
      <c r="I12" s="19"/>
      <c r="J12" s="32"/>
      <c r="K12" s="21" t="s">
        <v>27</v>
      </c>
      <c r="L12" s="53"/>
      <c r="M12" s="53"/>
      <c r="N12" s="53"/>
      <c r="O12" s="53"/>
      <c r="P12" s="53"/>
      <c r="Q12" s="53"/>
      <c r="R12" s="53"/>
      <c r="S12" s="53"/>
      <c r="T12" s="53"/>
      <c r="U12" s="53"/>
      <c r="V12" s="54"/>
      <c r="W12" s="53"/>
      <c r="X12" s="53"/>
      <c r="Y12" s="53"/>
      <c r="Z12" s="53"/>
      <c r="AA12" s="53"/>
      <c r="AB12" s="53"/>
      <c r="AC12" s="77"/>
      <c r="AD12" s="77"/>
      <c r="AE12" s="78">
        <f>SUM(W12:AD12)</f>
        <v>0</v>
      </c>
      <c r="AF12" s="53"/>
      <c r="AG12" s="53"/>
      <c r="AH12" s="53"/>
    </row>
    <row r="13" spans="1:34" s="27" customFormat="1" ht="39.75" hidden="1" customHeight="1" x14ac:dyDescent="0.25">
      <c r="A13" s="13">
        <v>9</v>
      </c>
      <c r="B13" s="14" t="s">
        <v>25</v>
      </c>
      <c r="C13" s="31" t="s">
        <v>75</v>
      </c>
      <c r="D13" s="41" t="s">
        <v>73</v>
      </c>
      <c r="E13" s="44" t="s">
        <v>85</v>
      </c>
      <c r="F13" s="16"/>
      <c r="G13" s="17"/>
      <c r="H13" s="18"/>
      <c r="I13" s="19"/>
      <c r="J13" s="32"/>
      <c r="K13" s="21" t="s">
        <v>30</v>
      </c>
      <c r="L13" s="53"/>
      <c r="M13" s="53"/>
      <c r="N13" s="53"/>
      <c r="O13" s="53"/>
      <c r="P13" s="53"/>
      <c r="Q13" s="53"/>
      <c r="R13" s="53"/>
      <c r="S13" s="53"/>
      <c r="T13" s="53"/>
      <c r="U13" s="53"/>
      <c r="V13" s="54"/>
      <c r="W13" s="53"/>
      <c r="X13" s="53">
        <v>2</v>
      </c>
      <c r="Y13" s="53"/>
      <c r="Z13" s="53"/>
      <c r="AA13" s="53"/>
      <c r="AB13" s="53"/>
      <c r="AC13" s="77"/>
      <c r="AD13" s="77"/>
      <c r="AE13" s="78">
        <f>SUM(W13:AD13)</f>
        <v>2</v>
      </c>
      <c r="AF13" s="53"/>
      <c r="AG13" s="53"/>
      <c r="AH13" s="53"/>
    </row>
    <row r="14" spans="1:34" s="27" customFormat="1" ht="20.100000000000001" customHeight="1" x14ac:dyDescent="0.25">
      <c r="A14" s="13">
        <v>45</v>
      </c>
      <c r="B14" s="14" t="s">
        <v>25</v>
      </c>
      <c r="C14" s="31" t="s">
        <v>88</v>
      </c>
      <c r="D14" s="41" t="s">
        <v>84</v>
      </c>
      <c r="E14" s="44"/>
      <c r="F14" s="16"/>
      <c r="G14" s="17"/>
      <c r="H14" s="18"/>
      <c r="I14" s="19"/>
      <c r="J14" s="32"/>
      <c r="K14" s="21" t="s">
        <v>23</v>
      </c>
      <c r="L14" s="53"/>
      <c r="M14" s="53"/>
      <c r="N14" s="53"/>
      <c r="O14" s="53"/>
      <c r="P14" s="53"/>
      <c r="Q14" s="53"/>
      <c r="R14" s="53"/>
      <c r="S14" s="53"/>
      <c r="T14" s="53"/>
      <c r="U14" s="53"/>
      <c r="V14" s="54"/>
      <c r="W14" s="82">
        <v>3</v>
      </c>
      <c r="X14" s="82">
        <v>1</v>
      </c>
      <c r="Y14" s="82">
        <v>4</v>
      </c>
      <c r="Z14" s="53">
        <v>4</v>
      </c>
      <c r="AA14" s="53"/>
      <c r="AB14" s="82">
        <v>1</v>
      </c>
      <c r="AC14" s="83">
        <v>3</v>
      </c>
      <c r="AD14" s="77"/>
      <c r="AE14" s="84">
        <v>12</v>
      </c>
      <c r="AF14" s="95">
        <v>2</v>
      </c>
      <c r="AG14" s="53"/>
      <c r="AH14" s="53"/>
    </row>
    <row r="15" spans="1:34" s="27" customFormat="1" ht="20.100000000000001" hidden="1" customHeight="1" x14ac:dyDescent="0.25">
      <c r="A15" s="13">
        <v>60</v>
      </c>
      <c r="B15" s="14" t="s">
        <v>25</v>
      </c>
      <c r="C15" s="15" t="s">
        <v>107</v>
      </c>
      <c r="D15" s="39" t="s">
        <v>26</v>
      </c>
      <c r="E15" s="42"/>
      <c r="F15" s="16"/>
      <c r="G15" s="17"/>
      <c r="H15" s="18"/>
      <c r="I15" s="19"/>
      <c r="J15" s="20"/>
      <c r="K15" s="21" t="s">
        <v>27</v>
      </c>
      <c r="L15" s="28"/>
      <c r="M15" s="22"/>
      <c r="N15" s="29" t="s">
        <v>24</v>
      </c>
      <c r="O15" s="22"/>
      <c r="P15" s="8" t="s">
        <v>24</v>
      </c>
      <c r="Q15" s="8" t="str">
        <f>IF(H15&lt;&gt;"",IF(LEN(H15)=4,VALUE(H15),YEAR(DATEVALUE(H15))),"")</f>
        <v/>
      </c>
      <c r="R15" s="24"/>
      <c r="S15" s="24"/>
      <c r="T15" s="25" t="s">
        <v>24</v>
      </c>
      <c r="U15" s="26"/>
      <c r="V15" s="73"/>
      <c r="W15" s="75">
        <v>3</v>
      </c>
      <c r="X15" s="85">
        <v>1</v>
      </c>
      <c r="Y15" s="85">
        <v>1</v>
      </c>
      <c r="Z15" s="85">
        <v>1</v>
      </c>
      <c r="AA15" s="85">
        <v>1</v>
      </c>
      <c r="AB15" s="75"/>
      <c r="AC15" s="85">
        <v>2</v>
      </c>
      <c r="AD15" s="75"/>
      <c r="AE15" s="84">
        <v>6</v>
      </c>
      <c r="AF15" s="75">
        <v>1</v>
      </c>
      <c r="AG15" s="75"/>
      <c r="AH15" s="75"/>
    </row>
    <row r="16" spans="1:34" s="27" customFormat="1" ht="27.75" hidden="1" customHeight="1" x14ac:dyDescent="0.25">
      <c r="A16" s="13">
        <v>1</v>
      </c>
      <c r="B16" s="14" t="s">
        <v>25</v>
      </c>
      <c r="C16" s="15" t="s">
        <v>89</v>
      </c>
      <c r="D16" s="40" t="s">
        <v>29</v>
      </c>
      <c r="E16" s="43" t="s">
        <v>66</v>
      </c>
      <c r="F16" s="16"/>
      <c r="G16" s="17"/>
      <c r="H16" s="18"/>
      <c r="I16" s="19"/>
      <c r="J16" s="20"/>
      <c r="K16" s="21" t="s">
        <v>30</v>
      </c>
      <c r="L16" s="16"/>
      <c r="M16" s="22"/>
      <c r="N16" s="23" t="s">
        <v>24</v>
      </c>
      <c r="O16" s="22"/>
      <c r="P16" s="8" t="s">
        <v>24</v>
      </c>
      <c r="Q16" s="8" t="str">
        <f>IF(H16&lt;&gt;"",IF(LEN(H16)=4,VALUE(H16),YEAR(DATEVALUE(H16))),"")</f>
        <v/>
      </c>
      <c r="R16" s="24"/>
      <c r="S16" s="24"/>
      <c r="T16" s="25" t="s">
        <v>24</v>
      </c>
      <c r="U16" s="26"/>
      <c r="V16" s="73"/>
      <c r="W16" s="75">
        <v>3</v>
      </c>
      <c r="X16" s="75">
        <v>3</v>
      </c>
      <c r="Y16" s="75"/>
      <c r="Z16" s="75"/>
      <c r="AA16" s="75"/>
      <c r="AB16" s="75"/>
      <c r="AC16" s="75"/>
      <c r="AD16" s="75"/>
      <c r="AE16" s="78">
        <f>SUM(W16:AD16)</f>
        <v>6</v>
      </c>
      <c r="AF16" s="75"/>
      <c r="AG16" s="75"/>
      <c r="AH16" s="75"/>
    </row>
    <row r="17" spans="1:34" s="27" customFormat="1" ht="20.100000000000001" hidden="1" customHeight="1" x14ac:dyDescent="0.25">
      <c r="A17" s="13">
        <v>10</v>
      </c>
      <c r="B17" s="14" t="s">
        <v>25</v>
      </c>
      <c r="C17" s="31" t="s">
        <v>88</v>
      </c>
      <c r="D17" s="41" t="s">
        <v>84</v>
      </c>
      <c r="E17" s="44" t="s">
        <v>86</v>
      </c>
      <c r="F17" s="16"/>
      <c r="G17" s="17"/>
      <c r="H17" s="18"/>
      <c r="I17" s="19"/>
      <c r="J17" s="32"/>
      <c r="K17" s="21" t="s">
        <v>30</v>
      </c>
      <c r="L17" s="53"/>
      <c r="M17" s="53"/>
      <c r="N17" s="53"/>
      <c r="O17" s="53"/>
      <c r="P17" s="53"/>
      <c r="Q17" s="53"/>
      <c r="R17" s="53"/>
      <c r="S17" s="53"/>
      <c r="T17" s="53"/>
      <c r="U17" s="53"/>
      <c r="V17" s="54"/>
      <c r="W17" s="82">
        <v>2</v>
      </c>
      <c r="X17" s="82">
        <v>1</v>
      </c>
      <c r="Y17" s="82">
        <v>1</v>
      </c>
      <c r="Z17" s="53">
        <v>2</v>
      </c>
      <c r="AA17" s="53">
        <v>2</v>
      </c>
      <c r="AB17" s="82">
        <v>1</v>
      </c>
      <c r="AC17" s="83">
        <v>1</v>
      </c>
      <c r="AD17" s="77"/>
      <c r="AE17" s="84">
        <v>6</v>
      </c>
      <c r="AF17" s="53">
        <v>1</v>
      </c>
      <c r="AG17" s="53"/>
      <c r="AH17" s="53"/>
    </row>
    <row r="18" spans="1:34" s="27" customFormat="1" ht="20.100000000000001" hidden="1" customHeight="1" x14ac:dyDescent="0.25">
      <c r="A18" s="13">
        <v>8</v>
      </c>
      <c r="B18" s="14" t="s">
        <v>25</v>
      </c>
      <c r="C18" s="31" t="s">
        <v>48</v>
      </c>
      <c r="D18" s="41" t="s">
        <v>49</v>
      </c>
      <c r="E18" s="44" t="s">
        <v>63</v>
      </c>
      <c r="F18" s="16"/>
      <c r="G18" s="17"/>
      <c r="H18" s="18"/>
      <c r="I18" s="19"/>
      <c r="J18" s="20"/>
      <c r="K18" s="37" t="s">
        <v>30</v>
      </c>
      <c r="L18" s="28"/>
      <c r="M18" s="22"/>
      <c r="N18" s="23" t="s">
        <v>24</v>
      </c>
      <c r="O18" s="22"/>
      <c r="P18" s="8" t="s">
        <v>24</v>
      </c>
      <c r="Q18" s="8" t="str">
        <f>IF(H18&lt;&gt;"",IF(LEN(H18)=4,VALUE(H18),YEAR(DATEVALUE(H18))),"")</f>
        <v/>
      </c>
      <c r="R18" s="24"/>
      <c r="S18" s="24"/>
      <c r="T18" s="25" t="s">
        <v>24</v>
      </c>
      <c r="U18" s="26"/>
      <c r="V18" s="73"/>
      <c r="W18" s="75">
        <v>1</v>
      </c>
      <c r="X18" s="75">
        <v>5</v>
      </c>
      <c r="Y18" s="75"/>
      <c r="Z18" s="75">
        <v>1</v>
      </c>
      <c r="AA18" s="75"/>
      <c r="AB18" s="75"/>
      <c r="AC18" s="75"/>
      <c r="AD18" s="75"/>
      <c r="AE18" s="78">
        <f t="shared" ref="AE18:AE31" si="1">SUM(W18:AD18)</f>
        <v>7</v>
      </c>
      <c r="AF18" s="75"/>
      <c r="AG18" s="75"/>
      <c r="AH18" s="75"/>
    </row>
    <row r="19" spans="1:34" s="27" customFormat="1" ht="28.5" hidden="1" customHeight="1" x14ac:dyDescent="0.25">
      <c r="A19" s="13">
        <v>61</v>
      </c>
      <c r="B19" s="14" t="s">
        <v>25</v>
      </c>
      <c r="C19" s="15" t="s">
        <v>31</v>
      </c>
      <c r="D19" s="40" t="s">
        <v>29</v>
      </c>
      <c r="E19" s="43"/>
      <c r="F19" s="16"/>
      <c r="G19" s="17"/>
      <c r="H19" s="18"/>
      <c r="I19" s="19"/>
      <c r="J19" s="20"/>
      <c r="K19" s="21" t="s">
        <v>27</v>
      </c>
      <c r="L19" s="16"/>
      <c r="M19" s="22"/>
      <c r="N19" s="23" t="s">
        <v>24</v>
      </c>
      <c r="O19" s="22"/>
      <c r="P19" s="8" t="s">
        <v>24</v>
      </c>
      <c r="Q19" s="8" t="str">
        <f>IF(H19&lt;&gt;"",IF(LEN(H19)=4,VALUE(H19),YEAR(DATEVALUE(H19))),"")</f>
        <v/>
      </c>
      <c r="R19" s="24"/>
      <c r="S19" s="24"/>
      <c r="T19" s="25" t="s">
        <v>24</v>
      </c>
      <c r="U19" s="26"/>
      <c r="V19" s="73"/>
      <c r="W19" s="75"/>
      <c r="X19" s="75">
        <v>9</v>
      </c>
      <c r="Y19" s="75"/>
      <c r="Z19" s="75"/>
      <c r="AA19" s="75"/>
      <c r="AB19" s="75"/>
      <c r="AC19" s="75">
        <v>1</v>
      </c>
      <c r="AD19" s="75"/>
      <c r="AE19" s="78">
        <f t="shared" si="1"/>
        <v>10</v>
      </c>
      <c r="AF19" s="75"/>
      <c r="AG19" s="75"/>
      <c r="AH19" s="75"/>
    </row>
    <row r="20" spans="1:34" s="27" customFormat="1" ht="28.5" hidden="1" customHeight="1" x14ac:dyDescent="0.25">
      <c r="A20" s="13">
        <v>62</v>
      </c>
      <c r="B20" s="30" t="s">
        <v>25</v>
      </c>
      <c r="C20" s="31" t="s">
        <v>32</v>
      </c>
      <c r="D20" s="41" t="s">
        <v>33</v>
      </c>
      <c r="E20" s="44"/>
      <c r="F20" s="16"/>
      <c r="G20" s="17"/>
      <c r="H20" s="18"/>
      <c r="I20" s="19"/>
      <c r="J20" s="32"/>
      <c r="K20" s="21" t="s">
        <v>27</v>
      </c>
      <c r="L20" s="28"/>
      <c r="M20" s="22"/>
      <c r="N20" s="23" t="s">
        <v>24</v>
      </c>
      <c r="O20" s="33"/>
      <c r="P20" s="8" t="s">
        <v>24</v>
      </c>
      <c r="Q20" s="8" t="str">
        <f>IF(H20&lt;&gt;"",IF(LEN(H20)=4,VALUE(H20),YEAR(DATEVALUE(H20))),"")</f>
        <v/>
      </c>
      <c r="R20" s="24"/>
      <c r="S20" s="24"/>
      <c r="T20" s="25" t="s">
        <v>24</v>
      </c>
      <c r="U20" s="26"/>
      <c r="V20" s="73"/>
      <c r="W20" s="75">
        <v>2</v>
      </c>
      <c r="X20" s="75">
        <v>7</v>
      </c>
      <c r="Y20" s="75"/>
      <c r="Z20" s="75"/>
      <c r="AA20" s="75"/>
      <c r="AB20" s="75"/>
      <c r="AC20" s="75"/>
      <c r="AD20" s="75"/>
      <c r="AE20" s="78">
        <f t="shared" si="1"/>
        <v>9</v>
      </c>
      <c r="AF20" s="75"/>
      <c r="AG20" s="75"/>
      <c r="AH20" s="75"/>
    </row>
    <row r="21" spans="1:34" s="27" customFormat="1" ht="33.75" hidden="1" customHeight="1" x14ac:dyDescent="0.25">
      <c r="A21" s="13">
        <v>68</v>
      </c>
      <c r="B21" s="14" t="s">
        <v>25</v>
      </c>
      <c r="C21" s="36" t="s">
        <v>48</v>
      </c>
      <c r="D21" s="41" t="s">
        <v>49</v>
      </c>
      <c r="E21" s="44"/>
      <c r="F21" s="16"/>
      <c r="G21" s="17"/>
      <c r="H21" s="18"/>
      <c r="I21" s="19"/>
      <c r="J21" s="20"/>
      <c r="K21" s="37" t="s">
        <v>27</v>
      </c>
      <c r="L21" s="16"/>
      <c r="M21" s="22"/>
      <c r="N21" s="29"/>
      <c r="O21" s="22"/>
      <c r="P21" s="8"/>
      <c r="Q21" s="8"/>
      <c r="R21" s="24"/>
      <c r="S21" s="24"/>
      <c r="T21" s="25"/>
      <c r="U21" s="26"/>
      <c r="V21" s="73"/>
      <c r="W21" s="75">
        <v>3</v>
      </c>
      <c r="X21" s="75">
        <v>2</v>
      </c>
      <c r="Y21" s="75">
        <v>2</v>
      </c>
      <c r="Z21" s="75">
        <v>2</v>
      </c>
      <c r="AA21" s="75"/>
      <c r="AB21" s="75"/>
      <c r="AC21" s="75"/>
      <c r="AD21" s="75"/>
      <c r="AE21" s="78">
        <f t="shared" si="1"/>
        <v>9</v>
      </c>
      <c r="AF21" s="75"/>
      <c r="AG21" s="75"/>
      <c r="AH21" s="75"/>
    </row>
    <row r="22" spans="1:34" s="27" customFormat="1" ht="25.5" customHeight="1" x14ac:dyDescent="0.25">
      <c r="A22" s="13">
        <v>30</v>
      </c>
      <c r="B22" s="14" t="s">
        <v>21</v>
      </c>
      <c r="C22" s="15" t="s">
        <v>109</v>
      </c>
      <c r="D22" s="39" t="s">
        <v>22</v>
      </c>
      <c r="E22" s="42" t="s">
        <v>70</v>
      </c>
      <c r="F22" s="16"/>
      <c r="G22" s="17"/>
      <c r="H22" s="18"/>
      <c r="I22" s="19"/>
      <c r="J22" s="20"/>
      <c r="K22" s="21" t="s">
        <v>23</v>
      </c>
      <c r="L22" s="16"/>
      <c r="M22" s="22"/>
      <c r="N22" s="23" t="s">
        <v>24</v>
      </c>
      <c r="O22" s="22"/>
      <c r="P22" s="8" t="s">
        <v>24</v>
      </c>
      <c r="Q22" s="8" t="str">
        <f>IF(H22&lt;&gt;"",IF(LEN(H22)=4,VALUE(H22),YEAR(DATEVALUE(H22))),"")</f>
        <v/>
      </c>
      <c r="R22" s="24"/>
      <c r="S22" s="24"/>
      <c r="T22" s="25" t="s">
        <v>24</v>
      </c>
      <c r="U22" s="26"/>
      <c r="V22" s="73"/>
      <c r="W22" s="85">
        <v>1</v>
      </c>
      <c r="X22" s="85">
        <v>6</v>
      </c>
      <c r="Y22" s="85">
        <v>3</v>
      </c>
      <c r="Z22" s="75">
        <v>6</v>
      </c>
      <c r="AA22" s="85">
        <v>1</v>
      </c>
      <c r="AB22" s="75"/>
      <c r="AC22" s="85">
        <v>2</v>
      </c>
      <c r="AD22" s="75"/>
      <c r="AE22" s="84">
        <f t="shared" si="1"/>
        <v>19</v>
      </c>
      <c r="AF22" s="74">
        <v>3</v>
      </c>
      <c r="AG22" s="75"/>
      <c r="AH22" s="75"/>
    </row>
    <row r="23" spans="1:34" s="27" customFormat="1" ht="39.75" hidden="1" customHeight="1" x14ac:dyDescent="0.25">
      <c r="A23" s="13">
        <v>73</v>
      </c>
      <c r="B23" s="14" t="s">
        <v>25</v>
      </c>
      <c r="C23" s="31" t="s">
        <v>79</v>
      </c>
      <c r="D23" s="41" t="s">
        <v>78</v>
      </c>
      <c r="E23" s="44"/>
      <c r="F23" s="16"/>
      <c r="G23" s="17"/>
      <c r="H23" s="18"/>
      <c r="I23" s="19"/>
      <c r="J23" s="32"/>
      <c r="K23" s="21" t="s">
        <v>27</v>
      </c>
      <c r="L23" s="53"/>
      <c r="M23" s="53"/>
      <c r="N23" s="53"/>
      <c r="O23" s="53"/>
      <c r="P23" s="53"/>
      <c r="Q23" s="53"/>
      <c r="R23" s="53"/>
      <c r="S23" s="53"/>
      <c r="T23" s="53"/>
      <c r="U23" s="53"/>
      <c r="V23" s="54"/>
      <c r="W23" s="53"/>
      <c r="X23" s="53">
        <v>10</v>
      </c>
      <c r="Y23" s="53"/>
      <c r="Z23" s="53"/>
      <c r="AA23" s="53"/>
      <c r="AB23" s="53"/>
      <c r="AC23" s="77"/>
      <c r="AD23" s="77"/>
      <c r="AE23" s="78">
        <f t="shared" si="1"/>
        <v>10</v>
      </c>
      <c r="AF23" s="53"/>
      <c r="AG23" s="53"/>
      <c r="AH23" s="53"/>
    </row>
    <row r="24" spans="1:34" s="27" customFormat="1" ht="27.75" customHeight="1" x14ac:dyDescent="0.25">
      <c r="A24" s="13">
        <v>42</v>
      </c>
      <c r="B24" s="14" t="s">
        <v>25</v>
      </c>
      <c r="C24" s="31" t="s">
        <v>54</v>
      </c>
      <c r="D24" s="41" t="s">
        <v>55</v>
      </c>
      <c r="E24" s="44" t="s">
        <v>71</v>
      </c>
      <c r="F24" s="16"/>
      <c r="G24" s="17"/>
      <c r="H24" s="18"/>
      <c r="I24" s="19"/>
      <c r="J24" s="32"/>
      <c r="K24" s="21" t="s">
        <v>23</v>
      </c>
      <c r="L24" s="16"/>
      <c r="M24" s="22"/>
      <c r="N24" s="23"/>
      <c r="O24" s="22"/>
      <c r="P24" s="8" t="s">
        <v>24</v>
      </c>
      <c r="Q24" s="8" t="str">
        <f t="shared" ref="Q24:Q38" si="2">IF(H24&lt;&gt;"",IF(LEN(H24)=4,VALUE(H24),YEAR(DATEVALUE(H24))),"")</f>
        <v/>
      </c>
      <c r="R24" s="34"/>
      <c r="S24" s="34"/>
      <c r="T24" s="25" t="s">
        <v>24</v>
      </c>
      <c r="U24" s="35"/>
      <c r="V24" s="93"/>
      <c r="W24" s="85">
        <v>8</v>
      </c>
      <c r="X24" s="85">
        <v>4</v>
      </c>
      <c r="Y24" s="75"/>
      <c r="Z24" s="85">
        <v>5</v>
      </c>
      <c r="AA24" s="85">
        <v>2</v>
      </c>
      <c r="AB24" s="75"/>
      <c r="AC24" s="75"/>
      <c r="AD24" s="85">
        <v>1</v>
      </c>
      <c r="AE24" s="84">
        <f t="shared" si="1"/>
        <v>20</v>
      </c>
      <c r="AF24" s="74">
        <v>4</v>
      </c>
      <c r="AG24" s="75"/>
      <c r="AH24" s="75"/>
    </row>
    <row r="25" spans="1:34" s="27" customFormat="1" ht="24.75" hidden="1" customHeight="1" x14ac:dyDescent="0.25">
      <c r="A25" s="13">
        <v>6</v>
      </c>
      <c r="B25" s="14" t="s">
        <v>59</v>
      </c>
      <c r="C25" s="36" t="s">
        <v>57</v>
      </c>
      <c r="D25" s="40" t="s">
        <v>58</v>
      </c>
      <c r="E25" s="55" t="s">
        <v>60</v>
      </c>
      <c r="F25" s="16"/>
      <c r="G25" s="17"/>
      <c r="H25" s="18"/>
      <c r="I25" s="19"/>
      <c r="J25" s="20"/>
      <c r="K25" s="37" t="s">
        <v>30</v>
      </c>
      <c r="L25" s="16"/>
      <c r="M25" s="22"/>
      <c r="N25" s="29" t="s">
        <v>24</v>
      </c>
      <c r="O25" s="22"/>
      <c r="P25" s="8" t="s">
        <v>24</v>
      </c>
      <c r="Q25" s="8" t="str">
        <f t="shared" si="2"/>
        <v/>
      </c>
      <c r="R25" s="34"/>
      <c r="S25" s="34"/>
      <c r="T25" s="25" t="s">
        <v>24</v>
      </c>
      <c r="U25" s="26"/>
      <c r="V25" s="73"/>
      <c r="W25" s="85">
        <v>4</v>
      </c>
      <c r="X25" s="85">
        <v>4</v>
      </c>
      <c r="Y25" s="75"/>
      <c r="Z25" s="85">
        <v>3</v>
      </c>
      <c r="AA25" s="85">
        <v>1</v>
      </c>
      <c r="AB25" s="75"/>
      <c r="AC25" s="85">
        <v>2</v>
      </c>
      <c r="AD25" s="75"/>
      <c r="AE25" s="84">
        <f t="shared" si="1"/>
        <v>14</v>
      </c>
      <c r="AF25" s="75">
        <v>2</v>
      </c>
      <c r="AG25" s="75"/>
      <c r="AH25" s="75"/>
    </row>
    <row r="26" spans="1:34" s="27" customFormat="1" ht="20.100000000000001" hidden="1" customHeight="1" x14ac:dyDescent="0.25">
      <c r="A26" s="13">
        <v>63</v>
      </c>
      <c r="B26" s="14" t="s">
        <v>37</v>
      </c>
      <c r="C26" s="15" t="s">
        <v>108</v>
      </c>
      <c r="D26" s="40" t="s">
        <v>38</v>
      </c>
      <c r="E26" s="43" t="s">
        <v>67</v>
      </c>
      <c r="F26" s="16"/>
      <c r="G26" s="17"/>
      <c r="H26" s="18"/>
      <c r="I26" s="19"/>
      <c r="J26" s="20"/>
      <c r="K26" s="21" t="s">
        <v>27</v>
      </c>
      <c r="L26" s="28"/>
      <c r="M26" s="22"/>
      <c r="N26" s="29" t="s">
        <v>24</v>
      </c>
      <c r="O26" s="22"/>
      <c r="P26" s="8" t="s">
        <v>24</v>
      </c>
      <c r="Q26" s="8" t="str">
        <f t="shared" si="2"/>
        <v/>
      </c>
      <c r="R26" s="24"/>
      <c r="S26" s="24"/>
      <c r="T26" s="25" t="s">
        <v>24</v>
      </c>
      <c r="U26" s="26"/>
      <c r="V26" s="73"/>
      <c r="W26" s="75">
        <v>5</v>
      </c>
      <c r="X26" s="75">
        <v>6</v>
      </c>
      <c r="Y26" s="75"/>
      <c r="Z26" s="75"/>
      <c r="AA26" s="75"/>
      <c r="AB26" s="75"/>
      <c r="AC26" s="75"/>
      <c r="AD26" s="75"/>
      <c r="AE26" s="78">
        <f t="shared" si="1"/>
        <v>11</v>
      </c>
      <c r="AF26" s="75"/>
      <c r="AG26" s="75"/>
      <c r="AH26" s="75"/>
    </row>
    <row r="27" spans="1:34" s="27" customFormat="1" ht="20.100000000000001" hidden="1" customHeight="1" x14ac:dyDescent="0.25">
      <c r="A27" s="13">
        <v>66</v>
      </c>
      <c r="B27" s="14" t="s">
        <v>25</v>
      </c>
      <c r="C27" s="15" t="s">
        <v>103</v>
      </c>
      <c r="D27" s="39" t="s">
        <v>47</v>
      </c>
      <c r="E27" s="42"/>
      <c r="F27" s="16"/>
      <c r="G27" s="17"/>
      <c r="H27" s="18"/>
      <c r="I27" s="19"/>
      <c r="J27" s="20"/>
      <c r="K27" s="21" t="s">
        <v>27</v>
      </c>
      <c r="L27" s="28"/>
      <c r="M27" s="22"/>
      <c r="N27" s="29" t="s">
        <v>24</v>
      </c>
      <c r="O27" s="22"/>
      <c r="P27" s="8" t="s">
        <v>24</v>
      </c>
      <c r="Q27" s="8" t="str">
        <f t="shared" si="2"/>
        <v/>
      </c>
      <c r="R27" s="24"/>
      <c r="S27" s="24"/>
      <c r="T27" s="25" t="s">
        <v>24</v>
      </c>
      <c r="U27" s="26"/>
      <c r="V27" s="73"/>
      <c r="W27" s="75">
        <v>6</v>
      </c>
      <c r="X27" s="75">
        <v>5</v>
      </c>
      <c r="Y27" s="75"/>
      <c r="Z27" s="75"/>
      <c r="AA27" s="75">
        <v>2</v>
      </c>
      <c r="AB27" s="75"/>
      <c r="AC27" s="75"/>
      <c r="AD27" s="75"/>
      <c r="AE27" s="78">
        <f t="shared" si="1"/>
        <v>13</v>
      </c>
      <c r="AF27" s="75"/>
      <c r="AG27" s="75"/>
      <c r="AH27" s="75"/>
    </row>
    <row r="28" spans="1:34" s="27" customFormat="1" ht="20.100000000000001" hidden="1" customHeight="1" x14ac:dyDescent="0.25">
      <c r="A28" s="13">
        <v>69</v>
      </c>
      <c r="B28" s="14" t="s">
        <v>25</v>
      </c>
      <c r="C28" s="15" t="s">
        <v>90</v>
      </c>
      <c r="D28" s="40" t="s">
        <v>50</v>
      </c>
      <c r="E28" s="43" t="s">
        <v>69</v>
      </c>
      <c r="F28" s="16"/>
      <c r="G28" s="17"/>
      <c r="H28" s="18"/>
      <c r="I28" s="19"/>
      <c r="J28" s="20"/>
      <c r="K28" s="21" t="s">
        <v>27</v>
      </c>
      <c r="L28" s="16"/>
      <c r="M28" s="22"/>
      <c r="N28" s="29" t="s">
        <v>24</v>
      </c>
      <c r="O28" s="22"/>
      <c r="P28" s="8" t="s">
        <v>24</v>
      </c>
      <c r="Q28" s="8" t="str">
        <f t="shared" si="2"/>
        <v/>
      </c>
      <c r="R28" s="34"/>
      <c r="S28" s="34"/>
      <c r="T28" s="25" t="s">
        <v>24</v>
      </c>
      <c r="U28" s="26"/>
      <c r="V28" s="73"/>
      <c r="W28" s="75">
        <v>8</v>
      </c>
      <c r="X28" s="75">
        <v>3</v>
      </c>
      <c r="Y28" s="75"/>
      <c r="Z28" s="75"/>
      <c r="AA28" s="75"/>
      <c r="AB28" s="75"/>
      <c r="AC28" s="75"/>
      <c r="AD28" s="75"/>
      <c r="AE28" s="78">
        <f t="shared" si="1"/>
        <v>11</v>
      </c>
      <c r="AF28" s="75"/>
      <c r="AG28" s="75"/>
      <c r="AH28" s="75"/>
    </row>
    <row r="29" spans="1:34" s="27" customFormat="1" ht="20.100000000000001" hidden="1" customHeight="1" x14ac:dyDescent="0.25">
      <c r="A29" s="13">
        <v>3</v>
      </c>
      <c r="B29" s="30" t="s">
        <v>25</v>
      </c>
      <c r="C29" s="31" t="s">
        <v>32</v>
      </c>
      <c r="D29" s="41" t="s">
        <v>33</v>
      </c>
      <c r="E29" s="44" t="s">
        <v>64</v>
      </c>
      <c r="F29" s="16"/>
      <c r="G29" s="17"/>
      <c r="H29" s="18"/>
      <c r="I29" s="19"/>
      <c r="J29" s="32"/>
      <c r="K29" s="21" t="s">
        <v>30</v>
      </c>
      <c r="L29" s="28"/>
      <c r="M29" s="22"/>
      <c r="N29" s="23" t="s">
        <v>24</v>
      </c>
      <c r="O29" s="22"/>
      <c r="P29" s="8" t="s">
        <v>24</v>
      </c>
      <c r="Q29" s="8" t="str">
        <f t="shared" si="2"/>
        <v/>
      </c>
      <c r="R29" s="24"/>
      <c r="S29" s="24"/>
      <c r="T29" s="25" t="s">
        <v>24</v>
      </c>
      <c r="U29" s="26"/>
      <c r="V29" s="73"/>
      <c r="W29" s="75">
        <v>5</v>
      </c>
      <c r="X29" s="75">
        <v>7</v>
      </c>
      <c r="Y29" s="75"/>
      <c r="Z29" s="75"/>
      <c r="AA29" s="75"/>
      <c r="AB29" s="75"/>
      <c r="AC29" s="75"/>
      <c r="AD29" s="75"/>
      <c r="AE29" s="78">
        <f t="shared" si="1"/>
        <v>12</v>
      </c>
      <c r="AF29" s="75"/>
      <c r="AG29" s="75"/>
      <c r="AH29" s="75"/>
    </row>
    <row r="30" spans="1:34" s="27" customFormat="1" ht="27.75" hidden="1" customHeight="1" x14ac:dyDescent="0.25">
      <c r="A30" s="13">
        <v>7</v>
      </c>
      <c r="B30" s="14" t="s">
        <v>25</v>
      </c>
      <c r="C30" s="15" t="s">
        <v>105</v>
      </c>
      <c r="D30" s="39" t="s">
        <v>47</v>
      </c>
      <c r="E30" s="45" t="s">
        <v>91</v>
      </c>
      <c r="F30" s="16"/>
      <c r="G30" s="17"/>
      <c r="H30" s="18"/>
      <c r="I30" s="19"/>
      <c r="J30" s="20"/>
      <c r="K30" s="21" t="s">
        <v>30</v>
      </c>
      <c r="L30" s="28"/>
      <c r="M30" s="22"/>
      <c r="N30" s="23" t="s">
        <v>24</v>
      </c>
      <c r="O30" s="22"/>
      <c r="P30" s="8" t="s">
        <v>24</v>
      </c>
      <c r="Q30" s="8" t="str">
        <f t="shared" si="2"/>
        <v/>
      </c>
      <c r="R30" s="24"/>
      <c r="S30" s="24"/>
      <c r="T30" s="25" t="s">
        <v>24</v>
      </c>
      <c r="U30" s="26"/>
      <c r="V30" s="73"/>
      <c r="W30" s="75">
        <v>6</v>
      </c>
      <c r="X30" s="75">
        <v>6</v>
      </c>
      <c r="Y30" s="75"/>
      <c r="Z30" s="75"/>
      <c r="AA30" s="75">
        <v>2</v>
      </c>
      <c r="AB30" s="75"/>
      <c r="AC30" s="75"/>
      <c r="AD30" s="75"/>
      <c r="AE30" s="78">
        <f t="shared" si="1"/>
        <v>14</v>
      </c>
      <c r="AF30" s="75"/>
      <c r="AG30" s="75"/>
      <c r="AH30" s="75"/>
    </row>
    <row r="31" spans="1:34" s="27" customFormat="1" ht="20.100000000000001" hidden="1" customHeight="1" x14ac:dyDescent="0.25">
      <c r="A31" s="13">
        <v>67</v>
      </c>
      <c r="B31" s="14" t="s">
        <v>25</v>
      </c>
      <c r="C31" s="15" t="s">
        <v>104</v>
      </c>
      <c r="D31" s="39" t="s">
        <v>47</v>
      </c>
      <c r="E31" s="42"/>
      <c r="F31" s="16"/>
      <c r="G31" s="17"/>
      <c r="H31" s="18"/>
      <c r="I31" s="19"/>
      <c r="J31" s="20"/>
      <c r="K31" s="21" t="s">
        <v>27</v>
      </c>
      <c r="L31" s="16"/>
      <c r="M31" s="22"/>
      <c r="N31" s="29" t="s">
        <v>24</v>
      </c>
      <c r="O31" s="22"/>
      <c r="P31" s="8" t="s">
        <v>24</v>
      </c>
      <c r="Q31" s="8" t="str">
        <f t="shared" si="2"/>
        <v/>
      </c>
      <c r="R31" s="24"/>
      <c r="S31" s="24"/>
      <c r="T31" s="25" t="s">
        <v>24</v>
      </c>
      <c r="U31" s="26"/>
      <c r="V31" s="73"/>
      <c r="W31" s="75">
        <v>4</v>
      </c>
      <c r="X31" s="75">
        <v>8</v>
      </c>
      <c r="Y31" s="75"/>
      <c r="Z31" s="75"/>
      <c r="AA31" s="75"/>
      <c r="AB31" s="75"/>
      <c r="AC31" s="75"/>
      <c r="AD31" s="75"/>
      <c r="AE31" s="78">
        <f t="shared" si="1"/>
        <v>12</v>
      </c>
      <c r="AF31" s="75"/>
      <c r="AG31" s="75"/>
      <c r="AH31" s="75"/>
    </row>
    <row r="32" spans="1:34" s="27" customFormat="1" ht="20.100000000000001" customHeight="1" x14ac:dyDescent="0.25">
      <c r="A32" s="13">
        <v>40</v>
      </c>
      <c r="B32" s="14" t="s">
        <v>51</v>
      </c>
      <c r="C32" s="36" t="s">
        <v>52</v>
      </c>
      <c r="D32" s="41" t="s">
        <v>53</v>
      </c>
      <c r="E32" s="44" t="s">
        <v>61</v>
      </c>
      <c r="F32" s="16"/>
      <c r="G32" s="17"/>
      <c r="H32" s="18"/>
      <c r="I32" s="19"/>
      <c r="J32" s="20"/>
      <c r="K32" s="37" t="s">
        <v>23</v>
      </c>
      <c r="L32" s="16"/>
      <c r="M32" s="22"/>
      <c r="N32" s="29" t="s">
        <v>24</v>
      </c>
      <c r="O32" s="22"/>
      <c r="P32" s="8" t="s">
        <v>24</v>
      </c>
      <c r="Q32" s="8" t="str">
        <f t="shared" si="2"/>
        <v/>
      </c>
      <c r="R32" s="24"/>
      <c r="S32" s="24"/>
      <c r="T32" s="25" t="s">
        <v>24</v>
      </c>
      <c r="U32" s="26"/>
      <c r="V32" s="73"/>
      <c r="W32" s="85">
        <v>7</v>
      </c>
      <c r="X32" s="85">
        <v>2</v>
      </c>
      <c r="Y32" s="85">
        <v>6</v>
      </c>
      <c r="Z32" s="75">
        <v>8</v>
      </c>
      <c r="AA32" s="85">
        <v>2</v>
      </c>
      <c r="AB32" s="75">
        <v>2</v>
      </c>
      <c r="AC32" s="85">
        <v>4</v>
      </c>
      <c r="AD32" s="75"/>
      <c r="AE32" s="84">
        <v>21</v>
      </c>
      <c r="AF32" s="74">
        <v>5</v>
      </c>
      <c r="AG32" s="75"/>
      <c r="AH32" s="75"/>
    </row>
    <row r="33" spans="1:34" s="27" customFormat="1" ht="20.100000000000001" customHeight="1" x14ac:dyDescent="0.25">
      <c r="A33" s="13">
        <v>35</v>
      </c>
      <c r="B33" s="14" t="s">
        <v>42</v>
      </c>
      <c r="C33" s="36" t="s">
        <v>43</v>
      </c>
      <c r="D33" s="40" t="s">
        <v>44</v>
      </c>
      <c r="E33" s="43" t="s">
        <v>65</v>
      </c>
      <c r="F33" s="16"/>
      <c r="G33" s="17"/>
      <c r="H33" s="18"/>
      <c r="I33" s="19"/>
      <c r="J33" s="20"/>
      <c r="K33" s="37" t="s">
        <v>23</v>
      </c>
      <c r="L33" s="28"/>
      <c r="M33" s="22"/>
      <c r="N33" s="22" t="s">
        <v>24</v>
      </c>
      <c r="O33" s="22"/>
      <c r="P33" s="8" t="s">
        <v>24</v>
      </c>
      <c r="Q33" s="8" t="str">
        <f t="shared" si="2"/>
        <v/>
      </c>
      <c r="R33" s="24"/>
      <c r="S33" s="24"/>
      <c r="T33" s="25" t="s">
        <v>24</v>
      </c>
      <c r="U33" s="26"/>
      <c r="V33" s="73"/>
      <c r="W33" s="75">
        <v>9</v>
      </c>
      <c r="X33" s="85">
        <v>7</v>
      </c>
      <c r="Y33" s="85">
        <v>7</v>
      </c>
      <c r="Z33" s="85">
        <v>3</v>
      </c>
      <c r="AA33" s="85">
        <v>1</v>
      </c>
      <c r="AB33" s="75">
        <v>3</v>
      </c>
      <c r="AC33" s="85">
        <v>5</v>
      </c>
      <c r="AD33" s="75"/>
      <c r="AE33" s="84">
        <v>22</v>
      </c>
      <c r="AF33" s="74">
        <v>6</v>
      </c>
      <c r="AG33" s="75"/>
      <c r="AH33" s="75"/>
    </row>
    <row r="34" spans="1:34" s="27" customFormat="1" ht="27.75" customHeight="1" x14ac:dyDescent="0.25">
      <c r="A34" s="13">
        <v>34</v>
      </c>
      <c r="B34" s="14" t="s">
        <v>81</v>
      </c>
      <c r="C34" s="15" t="s">
        <v>80</v>
      </c>
      <c r="D34" s="40" t="s">
        <v>82</v>
      </c>
      <c r="E34" s="43" t="s">
        <v>83</v>
      </c>
      <c r="F34" s="16"/>
      <c r="G34" s="17"/>
      <c r="H34" s="18"/>
      <c r="I34" s="38"/>
      <c r="J34" s="20"/>
      <c r="K34" s="21" t="s">
        <v>23</v>
      </c>
      <c r="L34" s="16"/>
      <c r="M34" s="22"/>
      <c r="N34" s="23" t="s">
        <v>24</v>
      </c>
      <c r="O34" s="22"/>
      <c r="P34" s="8" t="s">
        <v>24</v>
      </c>
      <c r="Q34" s="8" t="str">
        <f t="shared" si="2"/>
        <v/>
      </c>
      <c r="R34" s="24"/>
      <c r="S34" s="24"/>
      <c r="T34" s="25" t="s">
        <v>24</v>
      </c>
      <c r="U34" s="26"/>
      <c r="V34" s="73"/>
      <c r="W34" s="75">
        <v>11</v>
      </c>
      <c r="X34" s="85">
        <v>7</v>
      </c>
      <c r="Y34" s="85">
        <v>5</v>
      </c>
      <c r="Z34" s="85">
        <v>9</v>
      </c>
      <c r="AA34" s="85">
        <v>1</v>
      </c>
      <c r="AB34" s="75">
        <v>3</v>
      </c>
      <c r="AC34" s="85">
        <v>2</v>
      </c>
      <c r="AD34" s="75"/>
      <c r="AE34" s="84">
        <v>24</v>
      </c>
      <c r="AF34" s="74">
        <v>7</v>
      </c>
      <c r="AG34" s="75"/>
      <c r="AH34" s="75"/>
    </row>
    <row r="35" spans="1:34" s="27" customFormat="1" ht="29.25" hidden="1" customHeight="1" x14ac:dyDescent="0.25">
      <c r="A35" s="13">
        <v>64</v>
      </c>
      <c r="B35" s="47" t="s">
        <v>39</v>
      </c>
      <c r="C35" s="56" t="s">
        <v>40</v>
      </c>
      <c r="D35" s="58" t="s">
        <v>41</v>
      </c>
      <c r="E35" s="59" t="s">
        <v>68</v>
      </c>
      <c r="F35" s="48"/>
      <c r="G35" s="49"/>
      <c r="H35" s="50"/>
      <c r="I35" s="51"/>
      <c r="J35" s="60"/>
      <c r="K35" s="52" t="s">
        <v>27</v>
      </c>
      <c r="L35" s="28"/>
      <c r="M35" s="22"/>
      <c r="N35" s="29" t="s">
        <v>24</v>
      </c>
      <c r="O35" s="22"/>
      <c r="P35" s="8" t="s">
        <v>24</v>
      </c>
      <c r="Q35" s="8" t="str">
        <f t="shared" si="2"/>
        <v/>
      </c>
      <c r="R35" s="24"/>
      <c r="S35" s="24"/>
      <c r="T35" s="25" t="s">
        <v>24</v>
      </c>
      <c r="U35" s="26"/>
      <c r="V35" s="73"/>
      <c r="W35" s="75">
        <v>7</v>
      </c>
      <c r="X35" s="75">
        <v>4</v>
      </c>
      <c r="Y35" s="75">
        <v>3</v>
      </c>
      <c r="Z35" s="75">
        <v>3</v>
      </c>
      <c r="AA35" s="75">
        <v>3</v>
      </c>
      <c r="AB35" s="86">
        <v>1</v>
      </c>
      <c r="AC35" s="75"/>
      <c r="AD35" s="75"/>
      <c r="AE35" s="87">
        <f t="shared" ref="AE35:AE42" si="3">SUM(W35:AD35)</f>
        <v>21</v>
      </c>
      <c r="AF35" s="75"/>
      <c r="AG35" s="75"/>
      <c r="AH35" s="75"/>
    </row>
    <row r="36" spans="1:34" x14ac:dyDescent="0.25">
      <c r="A36" s="13">
        <v>33</v>
      </c>
      <c r="B36" s="30" t="s">
        <v>25</v>
      </c>
      <c r="C36" s="31" t="s">
        <v>32</v>
      </c>
      <c r="D36" s="41" t="s">
        <v>33</v>
      </c>
      <c r="E36" s="44"/>
      <c r="F36" s="16"/>
      <c r="G36" s="17"/>
      <c r="H36" s="18"/>
      <c r="I36" s="19"/>
      <c r="J36" s="32"/>
      <c r="K36" s="21" t="s">
        <v>23</v>
      </c>
      <c r="L36" s="63"/>
      <c r="M36" s="64"/>
      <c r="N36" s="66" t="s">
        <v>24</v>
      </c>
      <c r="O36" s="64"/>
      <c r="P36" s="67" t="s">
        <v>24</v>
      </c>
      <c r="Q36" s="67" t="str">
        <f t="shared" si="2"/>
        <v/>
      </c>
      <c r="R36" s="68"/>
      <c r="S36" s="68"/>
      <c r="T36" s="70" t="s">
        <v>24</v>
      </c>
      <c r="U36" s="71"/>
      <c r="V36" s="71"/>
      <c r="W36" s="75">
        <v>5</v>
      </c>
      <c r="X36" s="75">
        <v>8</v>
      </c>
      <c r="Y36" s="75">
        <v>1</v>
      </c>
      <c r="Z36" s="75">
        <v>7</v>
      </c>
      <c r="AA36" s="75"/>
      <c r="AB36" s="75"/>
      <c r="AC36" s="75"/>
      <c r="AD36" s="75"/>
      <c r="AE36" s="78">
        <f t="shared" si="3"/>
        <v>21</v>
      </c>
      <c r="AF36" s="95" t="s">
        <v>110</v>
      </c>
      <c r="AG36" s="75"/>
      <c r="AH36" s="75"/>
    </row>
    <row r="37" spans="1:34" x14ac:dyDescent="0.25">
      <c r="A37" s="13">
        <v>39</v>
      </c>
      <c r="B37" s="47" t="s">
        <v>25</v>
      </c>
      <c r="C37" s="57" t="s">
        <v>48</v>
      </c>
      <c r="D37" s="89" t="s">
        <v>49</v>
      </c>
      <c r="E37" s="90"/>
      <c r="F37" s="48"/>
      <c r="G37" s="49"/>
      <c r="H37" s="50"/>
      <c r="I37" s="51"/>
      <c r="J37" s="60"/>
      <c r="K37" s="61" t="s">
        <v>23</v>
      </c>
      <c r="L37" s="62"/>
      <c r="M37" s="64"/>
      <c r="N37" s="65" t="s">
        <v>24</v>
      </c>
      <c r="O37" s="64"/>
      <c r="P37" s="67" t="s">
        <v>24</v>
      </c>
      <c r="Q37" s="67" t="str">
        <f t="shared" si="2"/>
        <v/>
      </c>
      <c r="R37" s="68"/>
      <c r="S37" s="68"/>
      <c r="T37" s="70" t="s">
        <v>24</v>
      </c>
      <c r="U37" s="71"/>
      <c r="V37" s="71"/>
      <c r="W37" s="75">
        <v>2</v>
      </c>
      <c r="X37" s="75">
        <v>10</v>
      </c>
      <c r="Y37" s="75"/>
      <c r="Z37" s="75">
        <v>1</v>
      </c>
      <c r="AA37" s="75"/>
      <c r="AB37" s="75"/>
      <c r="AC37" s="75"/>
      <c r="AD37" s="75"/>
      <c r="AE37" s="78">
        <f t="shared" si="3"/>
        <v>13</v>
      </c>
      <c r="AF37" s="95" t="s">
        <v>110</v>
      </c>
      <c r="AG37" s="75"/>
      <c r="AH37" s="75"/>
    </row>
    <row r="38" spans="1:34" ht="26.25" x14ac:dyDescent="0.25">
      <c r="A38" s="13">
        <v>37</v>
      </c>
      <c r="B38" s="14" t="s">
        <v>45</v>
      </c>
      <c r="C38" s="36"/>
      <c r="D38" s="40" t="s">
        <v>46</v>
      </c>
      <c r="E38" s="43" t="s">
        <v>87</v>
      </c>
      <c r="F38" s="16"/>
      <c r="G38" s="17"/>
      <c r="H38" s="18"/>
      <c r="I38" s="19"/>
      <c r="J38" s="20"/>
      <c r="K38" s="37" t="s">
        <v>23</v>
      </c>
      <c r="L38" s="62"/>
      <c r="M38" s="64"/>
      <c r="N38" s="64" t="s">
        <v>24</v>
      </c>
      <c r="O38" s="64"/>
      <c r="P38" s="67" t="s">
        <v>24</v>
      </c>
      <c r="Q38" s="67" t="str">
        <f t="shared" si="2"/>
        <v/>
      </c>
      <c r="R38" s="69"/>
      <c r="S38" s="69"/>
      <c r="T38" s="70" t="s">
        <v>24</v>
      </c>
      <c r="U38" s="71"/>
      <c r="V38" s="71"/>
      <c r="W38" s="75"/>
      <c r="X38" s="75"/>
      <c r="Y38" s="75"/>
      <c r="Z38" s="75">
        <v>10</v>
      </c>
      <c r="AA38" s="75"/>
      <c r="AB38" s="75">
        <v>4</v>
      </c>
      <c r="AC38" s="75">
        <v>6</v>
      </c>
      <c r="AD38" s="75"/>
      <c r="AE38" s="78">
        <f t="shared" si="3"/>
        <v>20</v>
      </c>
      <c r="AF38" s="95" t="s">
        <v>110</v>
      </c>
      <c r="AG38" s="75"/>
      <c r="AH38" s="75"/>
    </row>
    <row r="39" spans="1:34" ht="30" x14ac:dyDescent="0.25">
      <c r="A39" s="13">
        <v>44</v>
      </c>
      <c r="B39" s="47" t="s">
        <v>25</v>
      </c>
      <c r="C39" s="88" t="s">
        <v>76</v>
      </c>
      <c r="D39" s="89" t="s">
        <v>78</v>
      </c>
      <c r="E39" s="90" t="s">
        <v>77</v>
      </c>
      <c r="F39" s="48"/>
      <c r="G39" s="49"/>
      <c r="H39" s="50"/>
      <c r="I39" s="51"/>
      <c r="J39" s="91"/>
      <c r="K39" s="52" t="s">
        <v>23</v>
      </c>
      <c r="L39" s="92"/>
      <c r="M39" s="92"/>
      <c r="N39" s="92"/>
      <c r="O39" s="92"/>
      <c r="P39" s="92"/>
      <c r="Q39" s="92"/>
      <c r="R39" s="92"/>
      <c r="S39" s="92"/>
      <c r="T39" s="92"/>
      <c r="U39" s="92"/>
      <c r="V39" s="92"/>
      <c r="W39" s="53"/>
      <c r="X39" s="53">
        <v>5</v>
      </c>
      <c r="Y39" s="53"/>
      <c r="Z39" s="53"/>
      <c r="AA39" s="53"/>
      <c r="AB39" s="53"/>
      <c r="AC39" s="77"/>
      <c r="AD39" s="77"/>
      <c r="AE39" s="78">
        <f t="shared" si="3"/>
        <v>5</v>
      </c>
      <c r="AF39" s="95" t="s">
        <v>110</v>
      </c>
      <c r="AG39" s="53"/>
      <c r="AH39" s="53"/>
    </row>
    <row r="40" spans="1:34" x14ac:dyDescent="0.25">
      <c r="A40" s="13">
        <v>43</v>
      </c>
      <c r="B40" s="14" t="s">
        <v>25</v>
      </c>
      <c r="C40" s="31" t="s">
        <v>72</v>
      </c>
      <c r="D40" s="41" t="s">
        <v>73</v>
      </c>
      <c r="E40" s="44"/>
      <c r="F40" s="16"/>
      <c r="G40" s="17"/>
      <c r="H40" s="18"/>
      <c r="I40" s="19"/>
      <c r="J40" s="32"/>
      <c r="K40" s="21" t="s">
        <v>23</v>
      </c>
      <c r="L40" s="92"/>
      <c r="M40" s="92"/>
      <c r="N40" s="92"/>
      <c r="O40" s="92"/>
      <c r="P40" s="92"/>
      <c r="Q40" s="92"/>
      <c r="R40" s="92"/>
      <c r="S40" s="92"/>
      <c r="T40" s="92"/>
      <c r="U40" s="92"/>
      <c r="V40" s="92"/>
      <c r="W40" s="53"/>
      <c r="X40" s="53"/>
      <c r="Y40" s="53"/>
      <c r="Z40" s="53"/>
      <c r="AA40" s="53"/>
      <c r="AB40" s="53"/>
      <c r="AC40" s="77"/>
      <c r="AD40" s="77"/>
      <c r="AE40" s="78">
        <f t="shared" si="3"/>
        <v>0</v>
      </c>
      <c r="AF40" s="95" t="s">
        <v>110</v>
      </c>
      <c r="AG40" s="53"/>
      <c r="AH40" s="53"/>
    </row>
    <row r="41" spans="1:34" x14ac:dyDescent="0.25">
      <c r="A41" s="46">
        <v>32</v>
      </c>
      <c r="B41" s="47" t="s">
        <v>25</v>
      </c>
      <c r="C41" s="56" t="s">
        <v>31</v>
      </c>
      <c r="D41" s="58" t="s">
        <v>29</v>
      </c>
      <c r="E41" s="59"/>
      <c r="F41" s="48"/>
      <c r="G41" s="49"/>
      <c r="H41" s="50"/>
      <c r="I41" s="51"/>
      <c r="J41" s="60"/>
      <c r="K41" s="52" t="s">
        <v>23</v>
      </c>
      <c r="L41" s="28"/>
      <c r="M41" s="22"/>
      <c r="N41" s="23" t="s">
        <v>24</v>
      </c>
      <c r="O41" s="22"/>
      <c r="P41" s="8" t="s">
        <v>24</v>
      </c>
      <c r="Q41" s="8" t="str">
        <f>IF(H41&lt;&gt;"",IF(LEN(H41)=4,VALUE(H41),YEAR(DATEVALUE(H41))),"")</f>
        <v/>
      </c>
      <c r="R41" s="24"/>
      <c r="S41" s="24"/>
      <c r="T41" s="25" t="s">
        <v>24</v>
      </c>
      <c r="U41" s="26"/>
      <c r="V41" s="73"/>
      <c r="W41" s="75">
        <v>6</v>
      </c>
      <c r="X41" s="75">
        <v>12</v>
      </c>
      <c r="Y41" s="75"/>
      <c r="Z41" s="75"/>
      <c r="AA41" s="75"/>
      <c r="AB41" s="75"/>
      <c r="AC41" s="75"/>
      <c r="AD41" s="75"/>
      <c r="AE41" s="78">
        <f t="shared" si="3"/>
        <v>18</v>
      </c>
      <c r="AF41" s="95" t="s">
        <v>110</v>
      </c>
      <c r="AG41" s="75"/>
      <c r="AH41" s="75"/>
    </row>
    <row r="42" spans="1:34" x14ac:dyDescent="0.25">
      <c r="A42" s="13">
        <v>38</v>
      </c>
      <c r="B42" s="14" t="s">
        <v>25</v>
      </c>
      <c r="C42" s="15" t="s">
        <v>106</v>
      </c>
      <c r="D42" s="39" t="s">
        <v>47</v>
      </c>
      <c r="E42" s="42"/>
      <c r="F42" s="16"/>
      <c r="G42" s="17"/>
      <c r="H42" s="18"/>
      <c r="I42" s="19"/>
      <c r="J42" s="20"/>
      <c r="K42" s="21" t="s">
        <v>23</v>
      </c>
      <c r="L42" s="16"/>
      <c r="M42" s="22"/>
      <c r="N42" s="29" t="s">
        <v>24</v>
      </c>
      <c r="O42" s="22"/>
      <c r="P42" s="8" t="s">
        <v>24</v>
      </c>
      <c r="Q42" s="8" t="str">
        <f>IF(H42&lt;&gt;"",IF(LEN(H42)=4,VALUE(H42),YEAR(DATEVALUE(H42))),"")</f>
        <v/>
      </c>
      <c r="R42" s="24"/>
      <c r="S42" s="24"/>
      <c r="T42" s="25" t="s">
        <v>24</v>
      </c>
      <c r="U42" s="26"/>
      <c r="V42" s="73"/>
      <c r="W42" s="75">
        <v>10</v>
      </c>
      <c r="X42" s="75">
        <v>11</v>
      </c>
      <c r="Y42" s="75"/>
      <c r="Z42" s="75"/>
      <c r="AA42" s="75"/>
      <c r="AB42" s="75"/>
      <c r="AC42" s="75"/>
      <c r="AD42" s="75"/>
      <c r="AE42" s="78">
        <f t="shared" si="3"/>
        <v>21</v>
      </c>
      <c r="AF42" s="95" t="s">
        <v>110</v>
      </c>
      <c r="AG42" s="75"/>
      <c r="AH42" s="75"/>
    </row>
    <row r="43" spans="1:34" hidden="1" x14ac:dyDescent="0.25">
      <c r="A43" s="53"/>
      <c r="B43" s="53"/>
      <c r="C43" s="53"/>
      <c r="D43" s="53"/>
      <c r="E43" s="53"/>
      <c r="F43" s="53"/>
      <c r="G43" s="53"/>
      <c r="H43" s="53"/>
      <c r="I43" s="53"/>
      <c r="J43" s="53"/>
      <c r="K43" s="53"/>
      <c r="W43" s="53"/>
      <c r="X43" s="53"/>
      <c r="Y43" s="53"/>
      <c r="Z43" s="53"/>
      <c r="AA43" s="53"/>
      <c r="AB43" s="53"/>
      <c r="AC43" s="77"/>
      <c r="AD43" s="77"/>
      <c r="AE43" s="78">
        <f t="shared" ref="AE43" si="4">SUM(W43:AD43)</f>
        <v>0</v>
      </c>
      <c r="AF43" s="53"/>
      <c r="AG43" s="53"/>
      <c r="AH43" s="53"/>
    </row>
    <row r="45" spans="1:34" x14ac:dyDescent="0.25">
      <c r="B45" s="97" t="s">
        <v>113</v>
      </c>
      <c r="D45" t="s">
        <v>114</v>
      </c>
    </row>
    <row r="47" spans="1:34" x14ac:dyDescent="0.25">
      <c r="B47" s="97" t="s">
        <v>115</v>
      </c>
      <c r="D47" t="s">
        <v>116</v>
      </c>
    </row>
  </sheetData>
  <autoFilter ref="A9:WWD43" xr:uid="{00000000-0009-0000-0000-000001000000}">
    <filterColumn colId="10">
      <filters>
        <filter val="Б"/>
      </filters>
    </filterColumn>
  </autoFilter>
  <sortState xmlns:xlrd2="http://schemas.microsoft.com/office/spreadsheetml/2017/richdata2" ref="A11:AH42">
    <sortCondition ref="AF10:AF42"/>
  </sortState>
  <mergeCells count="6">
    <mergeCell ref="C7:K7"/>
    <mergeCell ref="A1:K1"/>
    <mergeCell ref="A2:K2"/>
    <mergeCell ref="A3:K3"/>
    <mergeCell ref="A5:K5"/>
    <mergeCell ref="A6:K6"/>
  </mergeCells>
  <conditionalFormatting sqref="I10:I35">
    <cfRule type="expression" dxfId="23" priority="12" stopIfTrue="1">
      <formula>$P10&lt;VLOOKUP($K10,TableVPRDopusk,15,0)</formula>
    </cfRule>
  </conditionalFormatting>
  <conditionalFormatting sqref="H10:H35">
    <cfRule type="expression" dxfId="22" priority="11" stopIfTrue="1">
      <formula>OR(AND(VLOOKUP($K10,TableVPRDopusk,11,0)&lt;&gt;"",(YEAR(NOW())-$Q10)&lt;VLOOKUP($K10,TableVPRDopusk,11,0)),AND(VLOOKUP($K10,TableVPRDopusk,12,0)&lt;&gt;"",(YEAR(NOW())-$Q10)&gt;VLOOKUP($K10,TableVPRDopusk,12,0)))</formula>
    </cfRule>
  </conditionalFormatting>
  <conditionalFormatting sqref="G10:G35">
    <cfRule type="expression" dxfId="21" priority="10" stopIfTrue="1">
      <formula>$U10&lt;&gt;""</formula>
    </cfRule>
  </conditionalFormatting>
  <conditionalFormatting sqref="I36">
    <cfRule type="expression" dxfId="20" priority="9" stopIfTrue="1">
      <formula>$P36&lt;VLOOKUP($K36,TableVPRDopusk,15,0)</formula>
    </cfRule>
  </conditionalFormatting>
  <conditionalFormatting sqref="H36">
    <cfRule type="expression" dxfId="19" priority="8" stopIfTrue="1">
      <formula>OR(AND(VLOOKUP($K36,TableVPRDopusk,11,0)&lt;&gt;"",(YEAR(NOW())-$Q36)&lt;VLOOKUP($K36,TableVPRDopusk,11,0)),AND(VLOOKUP($K36,TableVPRDopusk,12,0)&lt;&gt;"",(YEAR(NOW())-$Q36)&gt;VLOOKUP($K36,TableVPRDopusk,12,0)))</formula>
    </cfRule>
  </conditionalFormatting>
  <conditionalFormatting sqref="G36">
    <cfRule type="expression" dxfId="18" priority="7" stopIfTrue="1">
      <formula>$U36&lt;&gt;""</formula>
    </cfRule>
  </conditionalFormatting>
  <conditionalFormatting sqref="I37 I39 I41">
    <cfRule type="expression" dxfId="17" priority="6" stopIfTrue="1">
      <formula>$P37&lt;VLOOKUP($K37,TableVPRDopusk,15,0)</formula>
    </cfRule>
  </conditionalFormatting>
  <conditionalFormatting sqref="H37 H39 H41">
    <cfRule type="expression" dxfId="16" priority="5" stopIfTrue="1">
      <formula>OR(AND(VLOOKUP($K37,TableVPRDopusk,11,0)&lt;&gt;"",(YEAR(NOW())-$Q37)&lt;VLOOKUP($K37,TableVPRDopusk,11,0)),AND(VLOOKUP($K37,TableVPRDopusk,12,0)&lt;&gt;"",(YEAR(NOW())-$Q37)&gt;VLOOKUP($K37,TableVPRDopusk,12,0)))</formula>
    </cfRule>
  </conditionalFormatting>
  <conditionalFormatting sqref="G37 G39 G41">
    <cfRule type="expression" dxfId="15" priority="4" stopIfTrue="1">
      <formula>$U37&lt;&gt;""</formula>
    </cfRule>
  </conditionalFormatting>
  <conditionalFormatting sqref="I38 I40 I42">
    <cfRule type="expression" dxfId="14" priority="3" stopIfTrue="1">
      <formula>$P38&lt;VLOOKUP($K38,TableVPRDopusk,15,0)</formula>
    </cfRule>
  </conditionalFormatting>
  <conditionalFormatting sqref="H38 H40 H42">
    <cfRule type="expression" dxfId="13" priority="2" stopIfTrue="1">
      <formula>OR(AND(VLOOKUP($K38,TableVPRDopusk,11,0)&lt;&gt;"",(YEAR(NOW())-$Q38)&lt;VLOOKUP($K38,TableVPRDopusk,11,0)),AND(VLOOKUP($K38,TableVPRDopusk,12,0)&lt;&gt;"",(YEAR(NOW())-$Q38)&gt;VLOOKUP($K38,TableVPRDopusk,12,0)))</formula>
    </cfRule>
  </conditionalFormatting>
  <conditionalFormatting sqref="G38 G40 G42">
    <cfRule type="expression" dxfId="12" priority="1" stopIfTrue="1">
      <formula>$U38&lt;&gt;""</formula>
    </cfRule>
  </conditionalFormatting>
  <dataValidations count="7">
    <dataValidation type="whole" allowBlank="1" showInputMessage="1" showErrorMessage="1" errorTitle="Расчет понижения ранга" error="Введите число от 1 до 10. При расчете ранга дистанции ранг участника будет понижен на введенное кол-во разрядов" sqref="WWC10:WWC35 WMG10:WMG35 WCK10:WCK35 VSO10:VSO35 VIS10:VIS35 UYW10:UYW35 UPA10:UPA35 UFE10:UFE35 TVI10:TVI35 TLM10:TLM35 TBQ10:TBQ35 SRU10:SRU35 SHY10:SHY35 RYC10:RYC35 ROG10:ROG35 REK10:REK35 QUO10:QUO35 QKS10:QKS35 QAW10:QAW35 PRA10:PRA35 PHE10:PHE35 OXI10:OXI35 ONM10:ONM35 ODQ10:ODQ35 NTU10:NTU35 NJY10:NJY35 NAC10:NAC35 MQG10:MQG35 MGK10:MGK35 LWO10:LWO35 LMS10:LMS35 LCW10:LCW35 KTA10:KTA35 KJE10:KJE35 JZI10:JZI35 JPM10:JPM35 JFQ10:JFQ35 IVU10:IVU35 ILY10:ILY35 ICC10:ICC35 HSG10:HSG35 HIK10:HIK35 GYO10:GYO35 GOS10:GOS35 GEW10:GEW35 FVA10:FVA35 FLE10:FLE35 FBI10:FBI35 ERM10:ERM35 EHQ10:EHQ35 DXU10:DXU35 DNY10:DNY35 DEC10:DEC35 CUG10:CUG35 CKK10:CKK35 CAO10:CAO35 BQS10:BQS35 BGW10:BGW35 AXA10:AXA35 ANE10:ANE35 ADI10:ADI35 TM10:TM35 JQ10:JQ35 V10:V35" xr:uid="{00000000-0002-0000-0100-000000000000}">
      <formula1>1</formula1>
      <formula2>10</formula2>
    </dataValidation>
    <dataValidation type="list"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9:J35 JE10:JE35 TA10:TA35 ACW10:ACW35 AMS10:AMS35 AWO10:AWO35 BGK10:BGK35 BQG10:BQG35 CAC10:CAC35 CJY10:CJY35 CTU10:CTU35 DDQ10:DDQ35 DNM10:DNM35 DXI10:DXI35 EHE10:EHE35 ERA10:ERA35 FAW10:FAW35 FKS10:FKS35 FUO10:FUO35 GEK10:GEK35 GOG10:GOG35 GYC10:GYC35 HHY10:HHY35 HRU10:HRU35 IBQ10:IBQ35 ILM10:ILM35 IVI10:IVI35 JFE10:JFE35 JPA10:JPA35 JYW10:JYW35 KIS10:KIS35 KSO10:KSO35 LCK10:LCK35 LMG10:LMG35 LWC10:LWC35 MFY10:MFY35 MPU10:MPU35 MZQ10:MZQ35 NJM10:NJM35 NTI10:NTI35 ODE10:ODE35 ONA10:ONA35 OWW10:OWW35 PGS10:PGS35 PQO10:PQO35 QAK10:QAK35 QKG10:QKG35 QUC10:QUC35 RDY10:RDY35 RNU10:RNU35 RXQ10:RXQ35 SHM10:SHM35 SRI10:SRI35 TBE10:TBE35 TLA10:TLA35 TUW10:TUW35 UES10:UES35 UOO10:UOO35 UYK10:UYK35 VIG10:VIG35 VSC10:VSC35 WBY10:WBY35 WLU10:WLU35 WVQ10:WVQ35" xr:uid="{00000000-0002-0000-0100-000001000000}">
      <formula1>Пол</formula1>
    </dataValidation>
    <dataValidation type="list" allowBlank="1" showInputMessage="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9:I35 JD10:JD35 SZ10:SZ35 ACV10:ACV35 AMR10:AMR35 AWN10:AWN35 BGJ10:BGJ35 BQF10:BQF35 CAB10:CAB35 CJX10:CJX35 CTT10:CTT35 DDP10:DDP35 DNL10:DNL35 DXH10:DXH35 EHD10:EHD35 EQZ10:EQZ35 FAV10:FAV35 FKR10:FKR35 FUN10:FUN35 GEJ10:GEJ35 GOF10:GOF35 GYB10:GYB35 HHX10:HHX35 HRT10:HRT35 IBP10:IBP35 ILL10:ILL35 IVH10:IVH35 JFD10:JFD35 JOZ10:JOZ35 JYV10:JYV35 KIR10:KIR35 KSN10:KSN35 LCJ10:LCJ35 LMF10:LMF35 LWB10:LWB35 MFX10:MFX35 MPT10:MPT35 MZP10:MZP35 NJL10:NJL35 NTH10:NTH35 ODD10:ODD35 OMZ10:OMZ35 OWV10:OWV35 PGR10:PGR35 PQN10:PQN35 QAJ10:QAJ35 QKF10:QKF35 QUB10:QUB35 RDX10:RDX35 RNT10:RNT35 RXP10:RXP35 SHL10:SHL35 SRH10:SRH35 TBD10:TBD35 TKZ10:TKZ35 TUV10:TUV35 UER10:UER35 UON10:UON35 UYJ10:UYJ35 VIF10:VIF35 VSB10:VSB35 WBX10:WBX35 WLT10:WLT35 WVP10:WVP35" xr:uid="{00000000-0002-0000-0100-000002000000}">
      <formula1>Разряды</formula1>
    </dataValidation>
    <dataValidation type="list" showErrorMessage="1" error="Группы зачета должны быть настроены на листе &quot;Настройка&quot;" prompt="Выберите одну из групп,_x000a_преднастроенных на листе &quot;Настройка&quot;" sqref="WVN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K9:K35 WVR10:WVR35 JF10:JF35 TB10:TB35 ACX10:ACX35 AMT10:AMT35 AWP10:AWP35 BGL10:BGL35 BQH10:BQH35 CAD10:CAD35 CJZ10:CJZ35 CTV10:CTV35 DDR10:DDR35 DNN10:DNN35 DXJ10:DXJ35 EHF10:EHF35 ERB10:ERB35 FAX10:FAX35 FKT10:FKT35 FUP10:FUP35 GEL10:GEL35 GOH10:GOH35 GYD10:GYD35 HHZ10:HHZ35 HRV10:HRV35 IBR10:IBR35 ILN10:ILN35 IVJ10:IVJ35 JFF10:JFF35 JPB10:JPB35 JYX10:JYX35 KIT10:KIT35 KSP10:KSP35 LCL10:LCL35 LMH10:LMH35 LWD10:LWD35 MFZ10:MFZ35 MPV10:MPV35 MZR10:MZR35 NJN10:NJN35 NTJ10:NTJ35 ODF10:ODF35 ONB10:ONB35 OWX10:OWX35 PGT10:PGT35 PQP10:PQP35 QAL10:QAL35 QKH10:QKH35 QUD10:QUD35 RDZ10:RDZ35 RNV10:RNV35 RXR10:RXR35 SHN10:SHN35 SRJ10:SRJ35 TBF10:TBF35 TLB10:TLB35 TUX10:TUX35 UET10:UET35 UOP10:UOP35 UYL10:UYL35 VIH10:VIH35 VSD10:VSD35 WBZ10:WBZ35 WLV10:WLV35" xr:uid="{00000000-0002-0000-0100-000003000000}">
      <formula1>Groups</formula1>
    </dataValidation>
    <dataValidation type="list" allowBlank="1" showDropDown="1" showInputMessage="1" showErrorMessage="1" errorTitle="Ввод значений на личке" error="Допускаются значения 1,2,3...20 или &quot;л&quot;, &quot;лич&quot;, &quot;лично&quot;. Введите корректное значение." sqref="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M9:M35 JH10:JH35 TD10:TD35 ACZ10:ACZ35 AMV10:AMV35 AWR10:AWR35 BGN10:BGN35 BQJ10:BQJ35 CAF10:CAF35 CKB10:CKB35 CTX10:CTX35 DDT10:DDT35 DNP10:DNP35 DXL10:DXL35 EHH10:EHH35 ERD10:ERD35 FAZ10:FAZ35 FKV10:FKV35 FUR10:FUR35 GEN10:GEN35 GOJ10:GOJ35 GYF10:GYF35 HIB10:HIB35 HRX10:HRX35 IBT10:IBT35 ILP10:ILP35 IVL10:IVL35 JFH10:JFH35 JPD10:JPD35 JYZ10:JYZ35 KIV10:KIV35 KSR10:KSR35 LCN10:LCN35 LMJ10:LMJ35 LWF10:LWF35 MGB10:MGB35 MPX10:MPX35 MZT10:MZT35 NJP10:NJP35 NTL10:NTL35 ODH10:ODH35 OND10:OND35 OWZ10:OWZ35 PGV10:PGV35 PQR10:PQR35 QAN10:QAN35 QKJ10:QKJ35 QUF10:QUF35 REB10:REB35 RNX10:RNX35 RXT10:RXT35 SHP10:SHP35 SRL10:SRL35 TBH10:TBH35 TLD10:TLD35 TUZ10:TUZ35 UEV10:UEV35 UOR10:UOR35 UYN10:UYN35 VIJ10:VIJ35 VSF10:VSF35 WCB10:WCB35 WLX10:WLX35 WVT10:WVT35" xr:uid="{00000000-0002-0000-0100-000004000000}">
      <formula1>"л,лич,лично, 1,2,3,4,5,6,7,8,9,10,11,12,13,14,15,16,17,18,19,20,в/к"</formula1>
    </dataValidation>
    <dataValidation type="list" allowBlank="1" showDropDown="1" showInputMessage="1" showErrorMessage="1" errorTitle="Ввод значения на связки" error="Допускаются значения_x000a_м, см, ж_x000a_м[пробел][номер п/п]_x000a_см[пробел][номер п/п]_x000a_ж[пробел][номер п/п]_x000a_Введите корректное значение._x000a_"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N9:N35 JI10:JI35 TE10:TE35 ADA10:ADA35 AMW10:AMW35 AWS10:AWS35 BGO10:BGO35 BQK10:BQK35 CAG10:CAG35 CKC10:CKC35 CTY10:CTY35 DDU10:DDU35 DNQ10:DNQ35 DXM10:DXM35 EHI10:EHI35 ERE10:ERE35 FBA10:FBA35 FKW10:FKW35 FUS10:FUS35 GEO10:GEO35 GOK10:GOK35 GYG10:GYG35 HIC10:HIC35 HRY10:HRY35 IBU10:IBU35 ILQ10:ILQ35 IVM10:IVM35 JFI10:JFI35 JPE10:JPE35 JZA10:JZA35 KIW10:KIW35 KSS10:KSS35 LCO10:LCO35 LMK10:LMK35 LWG10:LWG35 MGC10:MGC35 MPY10:MPY35 MZU10:MZU35 NJQ10:NJQ35 NTM10:NTM35 ODI10:ODI35 ONE10:ONE35 OXA10:OXA35 PGW10:PGW35 PQS10:PQS35 QAO10:QAO35 QKK10:QKK35 QUG10:QUG35 REC10:REC35 RNY10:RNY35 RXU10:RXU35 SHQ10:SHQ35 SRM10:SRM35 TBI10:TBI35 TLE10:TLE35 TVA10:TVA35 UEW10:UEW35 UOS10:UOS35 UYO10:UYO35 VIK10:VIK35 VSG10:VSG35 WCC10:WCC35 WLY10:WLY35 WVU10:WVU35" xr:uid="{00000000-0002-0000-0100-000005000000}">
      <formula1>"м,см,ж,м 1,м 2,м 3,м 4,м 5,м 6,м 7,м 8,м 9,м 10,см 1,см 2,см 3,см 4,см 5,см 6,см 7,см 8,см 9,см 10,ж 1,ж 2,ж 3,ж 4,ж 5,ж 6,ж 7,ж 8,ж 9,ж 10,м лич,м л,ж лич,ж л,см л,см лич"</formula1>
    </dataValidation>
    <dataValidation type="whole" allowBlank="1" showInputMessage="1" showErrorMessage="1" errorTitle="Ввод значения на группу" error="Допускаются только целые числа (номер группы или порядковый номер состава)._x000a_Введите корректное значение." sqref="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O9:O35 JJ10:JJ35 TF10:TF35 ADB10:ADB35 AMX10:AMX35 AWT10:AWT35 BGP10:BGP35 BQL10:BQL35 CAH10:CAH35 CKD10:CKD35 CTZ10:CTZ35 DDV10:DDV35 DNR10:DNR35 DXN10:DXN35 EHJ10:EHJ35 ERF10:ERF35 FBB10:FBB35 FKX10:FKX35 FUT10:FUT35 GEP10:GEP35 GOL10:GOL35 GYH10:GYH35 HID10:HID35 HRZ10:HRZ35 IBV10:IBV35 ILR10:ILR35 IVN10:IVN35 JFJ10:JFJ35 JPF10:JPF35 JZB10:JZB35 KIX10:KIX35 KST10:KST35 LCP10:LCP35 LML10:LML35 LWH10:LWH35 MGD10:MGD35 MPZ10:MPZ35 MZV10:MZV35 NJR10:NJR35 NTN10:NTN35 ODJ10:ODJ35 ONF10:ONF35 OXB10:OXB35 PGX10:PGX35 PQT10:PQT35 QAP10:QAP35 QKL10:QKL35 QUH10:QUH35 RED10:RED35 RNZ10:RNZ35 RXV10:RXV35 SHR10:SHR35 SRN10:SRN35 TBJ10:TBJ35 TLF10:TLF35 TVB10:TVB35 UEX10:UEX35 UOT10:UOT35 UYP10:UYP35 VIL10:VIL35 VSH10:VSH35 WCD10:WCD35 WLZ10:WLZ35 WVV10:WVV35" xr:uid="{00000000-0002-0000-0100-000006000000}">
      <formula1>1</formula1>
      <formula2>10000</formula2>
    </dataValidation>
  </dataValidations>
  <hyperlinks>
    <hyperlink ref="E25" r:id="rId1" display="kova-tat@yandex.ru" xr:uid="{00000000-0004-0000-0100-000000000000}"/>
    <hyperlink ref="E30" r:id="rId2" display="tolikovna65@mail.ru" xr:uid="{00000000-0004-0000-0100-000001000000}"/>
  </hyperlinks>
  <pageMargins left="0.7" right="0.7" top="0.75" bottom="0.75" header="0.3" footer="0.3"/>
  <pageSetup paperSize="9" orientation="portrait" horizontalDpi="300" verticalDpi="300"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H47"/>
  <sheetViews>
    <sheetView zoomScale="70" zoomScaleNormal="70" workbookViewId="0">
      <selection activeCell="A6" sqref="A6:K6"/>
    </sheetView>
  </sheetViews>
  <sheetFormatPr defaultRowHeight="15" x14ac:dyDescent="0.25"/>
  <cols>
    <col min="1" max="1" width="8.42578125" customWidth="1"/>
    <col min="2" max="2" width="26.5703125" customWidth="1"/>
    <col min="3" max="3" width="18.140625" customWidth="1"/>
    <col min="4" max="4" width="25.7109375" customWidth="1"/>
    <col min="5" max="5" width="31" hidden="1" customWidth="1"/>
    <col min="6" max="10" width="9.140625" hidden="1" customWidth="1"/>
    <col min="11" max="11" width="19.140625" customWidth="1"/>
    <col min="12" max="22" width="9.140625" hidden="1" customWidth="1"/>
    <col min="23" max="23" width="11.42578125" customWidth="1"/>
    <col min="24" max="24" width="17.42578125" customWidth="1"/>
    <col min="25" max="25" width="15.7109375" customWidth="1"/>
    <col min="26" max="26" width="16.42578125" customWidth="1"/>
    <col min="28" max="28" width="12" customWidth="1"/>
    <col min="29" max="29" width="12.28515625" customWidth="1"/>
    <col min="30" max="30" width="12.42578125" customWidth="1"/>
    <col min="32" max="32" width="11.28515625" customWidth="1"/>
  </cols>
  <sheetData>
    <row r="1" spans="1:34" ht="15.75" x14ac:dyDescent="0.25">
      <c r="A1" s="109" t="s">
        <v>119</v>
      </c>
      <c r="B1" s="109"/>
      <c r="C1" s="109"/>
      <c r="D1" s="109"/>
      <c r="E1" s="109"/>
      <c r="F1" s="109"/>
      <c r="G1" s="109"/>
      <c r="H1" s="109"/>
      <c r="I1" s="109"/>
      <c r="J1" s="109"/>
      <c r="K1" s="109"/>
    </row>
    <row r="2" spans="1:34" ht="15.75" x14ac:dyDescent="0.25">
      <c r="A2" s="109" t="s">
        <v>118</v>
      </c>
      <c r="B2" s="109"/>
      <c r="C2" s="109"/>
      <c r="D2" s="109"/>
      <c r="E2" s="109"/>
      <c r="F2" s="109"/>
      <c r="G2" s="109"/>
      <c r="H2" s="109"/>
      <c r="I2" s="109"/>
      <c r="J2" s="109"/>
      <c r="K2" s="109"/>
    </row>
    <row r="3" spans="1:34" x14ac:dyDescent="0.25">
      <c r="A3" s="107" t="s">
        <v>122</v>
      </c>
      <c r="B3" s="107"/>
      <c r="C3" s="107"/>
      <c r="D3" s="107"/>
      <c r="E3" s="105"/>
      <c r="F3" s="105"/>
      <c r="G3" s="105"/>
      <c r="H3" s="105"/>
      <c r="I3" s="105"/>
      <c r="J3" s="105"/>
      <c r="K3" s="107"/>
    </row>
    <row r="5" spans="1:34" ht="18.75" x14ac:dyDescent="0.3">
      <c r="A5" s="110" t="s">
        <v>111</v>
      </c>
      <c r="B5" s="110"/>
      <c r="C5" s="110"/>
      <c r="D5" s="110"/>
      <c r="E5" s="110"/>
      <c r="F5" s="110"/>
      <c r="G5" s="110"/>
      <c r="H5" s="110"/>
      <c r="I5" s="110"/>
      <c r="J5" s="110"/>
      <c r="K5" s="110"/>
    </row>
    <row r="6" spans="1:34" ht="18.75" x14ac:dyDescent="0.3">
      <c r="A6" s="110" t="s">
        <v>112</v>
      </c>
      <c r="B6" s="110"/>
      <c r="C6" s="110"/>
      <c r="D6" s="110"/>
      <c r="E6" s="110"/>
      <c r="F6" s="110"/>
      <c r="G6" s="110"/>
      <c r="H6" s="110"/>
      <c r="I6" s="110"/>
      <c r="J6" s="110"/>
      <c r="K6" s="110"/>
    </row>
    <row r="7" spans="1:34" ht="18.75" x14ac:dyDescent="0.3">
      <c r="A7" s="96"/>
      <c r="B7" s="96"/>
      <c r="C7" s="110"/>
      <c r="D7" s="110"/>
      <c r="E7" s="110"/>
      <c r="F7" s="110"/>
      <c r="G7" s="110"/>
      <c r="H7" s="110"/>
      <c r="I7" s="110"/>
      <c r="J7" s="110"/>
      <c r="K7" s="110"/>
    </row>
    <row r="9" spans="1:34" s="12" customFormat="1" ht="37.5" x14ac:dyDescent="0.25">
      <c r="A9" s="1" t="s">
        <v>0</v>
      </c>
      <c r="B9" s="2" t="s">
        <v>1</v>
      </c>
      <c r="C9" s="2" t="s">
        <v>2</v>
      </c>
      <c r="D9" s="2" t="s">
        <v>3</v>
      </c>
      <c r="E9" s="2" t="s">
        <v>56</v>
      </c>
      <c r="F9" s="3" t="s">
        <v>4</v>
      </c>
      <c r="G9" s="4" t="s">
        <v>5</v>
      </c>
      <c r="H9" s="4" t="s">
        <v>6</v>
      </c>
      <c r="I9" s="4" t="s">
        <v>7</v>
      </c>
      <c r="J9" s="5" t="s">
        <v>8</v>
      </c>
      <c r="K9" s="2" t="s">
        <v>9</v>
      </c>
      <c r="L9" s="6" t="s">
        <v>10</v>
      </c>
      <c r="M9" s="7" t="s">
        <v>11</v>
      </c>
      <c r="N9" s="7" t="s">
        <v>12</v>
      </c>
      <c r="O9" s="7" t="s">
        <v>13</v>
      </c>
      <c r="P9" s="8" t="s">
        <v>14</v>
      </c>
      <c r="Q9" s="8" t="s">
        <v>15</v>
      </c>
      <c r="R9" s="9" t="s">
        <v>16</v>
      </c>
      <c r="S9" s="9" t="s">
        <v>17</v>
      </c>
      <c r="T9" s="10" t="s">
        <v>18</v>
      </c>
      <c r="U9" s="11" t="s">
        <v>19</v>
      </c>
      <c r="V9" s="72" t="s">
        <v>20</v>
      </c>
      <c r="W9" s="74" t="s">
        <v>92</v>
      </c>
      <c r="X9" s="74" t="s">
        <v>93</v>
      </c>
      <c r="Y9" s="74" t="s">
        <v>94</v>
      </c>
      <c r="Z9" s="76" t="s">
        <v>95</v>
      </c>
      <c r="AA9" s="74" t="s">
        <v>96</v>
      </c>
      <c r="AB9" s="74" t="s">
        <v>97</v>
      </c>
      <c r="AC9" s="74" t="s">
        <v>98</v>
      </c>
      <c r="AD9" s="74" t="s">
        <v>99</v>
      </c>
      <c r="AE9" s="74" t="s">
        <v>101</v>
      </c>
      <c r="AF9" s="74" t="s">
        <v>100</v>
      </c>
      <c r="AG9" s="74" t="s">
        <v>102</v>
      </c>
      <c r="AH9" s="74"/>
    </row>
    <row r="10" spans="1:34" s="27" customFormat="1" ht="30" hidden="1" x14ac:dyDescent="0.25">
      <c r="A10" s="13">
        <v>4</v>
      </c>
      <c r="B10" s="14" t="s">
        <v>34</v>
      </c>
      <c r="C10" s="31" t="s">
        <v>35</v>
      </c>
      <c r="D10" s="41" t="s">
        <v>36</v>
      </c>
      <c r="E10" s="44" t="s">
        <v>62</v>
      </c>
      <c r="F10" s="16"/>
      <c r="G10" s="17"/>
      <c r="H10" s="18"/>
      <c r="I10" s="19"/>
      <c r="J10" s="20"/>
      <c r="K10" s="21" t="s">
        <v>30</v>
      </c>
      <c r="L10" s="16"/>
      <c r="M10" s="22"/>
      <c r="N10" s="23" t="s">
        <v>24</v>
      </c>
      <c r="O10" s="22"/>
      <c r="P10" s="8" t="s">
        <v>24</v>
      </c>
      <c r="Q10" s="8" t="str">
        <f>IF(H10&lt;&gt;"",IF(LEN(H10)=4,VALUE(H10),YEAR(DATEVALUE(H10))),"")</f>
        <v/>
      </c>
      <c r="R10" s="34"/>
      <c r="S10" s="34"/>
      <c r="T10" s="25" t="s">
        <v>24</v>
      </c>
      <c r="U10" s="35"/>
      <c r="V10" s="73"/>
      <c r="W10" s="75"/>
      <c r="X10" s="75"/>
      <c r="Y10" s="75"/>
      <c r="Z10" s="75"/>
      <c r="AA10" s="75"/>
      <c r="AB10" s="75"/>
      <c r="AC10" s="75"/>
      <c r="AD10" s="75"/>
      <c r="AE10" s="78">
        <f t="shared" ref="AE10" si="0">SUM(W10:AD10)</f>
        <v>0</v>
      </c>
      <c r="AF10" s="75"/>
      <c r="AG10" s="75"/>
      <c r="AH10" s="75"/>
    </row>
    <row r="11" spans="1:34" s="27" customFormat="1" hidden="1" x14ac:dyDescent="0.25">
      <c r="A11" s="13">
        <v>31</v>
      </c>
      <c r="B11" s="14" t="s">
        <v>25</v>
      </c>
      <c r="C11" s="15" t="s">
        <v>28</v>
      </c>
      <c r="D11" s="39" t="s">
        <v>26</v>
      </c>
      <c r="E11" s="42"/>
      <c r="F11" s="16"/>
      <c r="G11" s="17"/>
      <c r="H11" s="18"/>
      <c r="I11" s="19"/>
      <c r="J11" s="20"/>
      <c r="K11" s="21" t="s">
        <v>23</v>
      </c>
      <c r="L11" s="16"/>
      <c r="M11" s="22"/>
      <c r="N11" s="29" t="s">
        <v>24</v>
      </c>
      <c r="O11" s="22"/>
      <c r="P11" s="8" t="s">
        <v>24</v>
      </c>
      <c r="Q11" s="8" t="str">
        <f>IF(H11&lt;&gt;"",IF(LEN(H11)=4,VALUE(H11),YEAR(DATEVALUE(H11))),"")</f>
        <v/>
      </c>
      <c r="R11" s="24"/>
      <c r="S11" s="24"/>
      <c r="T11" s="25" t="s">
        <v>24</v>
      </c>
      <c r="U11" s="26"/>
      <c r="V11" s="73"/>
      <c r="W11" s="75">
        <v>4</v>
      </c>
      <c r="X11" s="85">
        <v>3</v>
      </c>
      <c r="Y11" s="85">
        <v>2</v>
      </c>
      <c r="Z11" s="85">
        <v>2</v>
      </c>
      <c r="AA11" s="85">
        <v>3</v>
      </c>
      <c r="AB11" s="75"/>
      <c r="AC11" s="85">
        <v>1</v>
      </c>
      <c r="AD11" s="75"/>
      <c r="AE11" s="84">
        <v>11</v>
      </c>
      <c r="AF11" s="74">
        <v>1</v>
      </c>
      <c r="AG11" s="75"/>
      <c r="AH11" s="75"/>
    </row>
    <row r="12" spans="1:34" s="27" customFormat="1" x14ac:dyDescent="0.25">
      <c r="A12" s="13">
        <v>60</v>
      </c>
      <c r="B12" s="14" t="s">
        <v>25</v>
      </c>
      <c r="C12" s="15" t="s">
        <v>107</v>
      </c>
      <c r="D12" s="39" t="s">
        <v>26</v>
      </c>
      <c r="E12" s="42"/>
      <c r="F12" s="16"/>
      <c r="G12" s="17"/>
      <c r="H12" s="18"/>
      <c r="I12" s="19"/>
      <c r="J12" s="20"/>
      <c r="K12" s="21" t="s">
        <v>27</v>
      </c>
      <c r="L12" s="28"/>
      <c r="M12" s="22"/>
      <c r="N12" s="29" t="s">
        <v>24</v>
      </c>
      <c r="O12" s="22"/>
      <c r="P12" s="8" t="s">
        <v>24</v>
      </c>
      <c r="Q12" s="8" t="str">
        <f>IF(H12&lt;&gt;"",IF(LEN(H12)=4,VALUE(H12),YEAR(DATEVALUE(H12))),"")</f>
        <v/>
      </c>
      <c r="R12" s="24"/>
      <c r="S12" s="24"/>
      <c r="T12" s="25" t="s">
        <v>24</v>
      </c>
      <c r="U12" s="26"/>
      <c r="V12" s="73"/>
      <c r="W12" s="75">
        <v>3</v>
      </c>
      <c r="X12" s="85">
        <v>1</v>
      </c>
      <c r="Y12" s="85">
        <v>1</v>
      </c>
      <c r="Z12" s="85">
        <v>1</v>
      </c>
      <c r="AA12" s="85">
        <v>1</v>
      </c>
      <c r="AB12" s="75"/>
      <c r="AC12" s="85">
        <v>2</v>
      </c>
      <c r="AD12" s="75"/>
      <c r="AE12" s="84">
        <v>6</v>
      </c>
      <c r="AF12" s="74">
        <v>1</v>
      </c>
      <c r="AG12" s="75"/>
      <c r="AH12" s="75"/>
    </row>
    <row r="13" spans="1:34" s="27" customFormat="1" ht="30" hidden="1" x14ac:dyDescent="0.25">
      <c r="A13" s="13">
        <v>9</v>
      </c>
      <c r="B13" s="14" t="s">
        <v>25</v>
      </c>
      <c r="C13" s="31" t="s">
        <v>75</v>
      </c>
      <c r="D13" s="41" t="s">
        <v>73</v>
      </c>
      <c r="E13" s="44" t="s">
        <v>85</v>
      </c>
      <c r="F13" s="16"/>
      <c r="G13" s="17"/>
      <c r="H13" s="18"/>
      <c r="I13" s="19"/>
      <c r="J13" s="32"/>
      <c r="K13" s="21" t="s">
        <v>30</v>
      </c>
      <c r="L13" s="53"/>
      <c r="M13" s="53"/>
      <c r="N13" s="53"/>
      <c r="O13" s="53"/>
      <c r="P13" s="53"/>
      <c r="Q13" s="53"/>
      <c r="R13" s="53"/>
      <c r="S13" s="53"/>
      <c r="T13" s="53"/>
      <c r="U13" s="53"/>
      <c r="V13" s="54"/>
      <c r="W13" s="53"/>
      <c r="X13" s="53">
        <v>2</v>
      </c>
      <c r="Y13" s="53"/>
      <c r="Z13" s="53"/>
      <c r="AA13" s="53"/>
      <c r="AB13" s="53"/>
      <c r="AC13" s="77"/>
      <c r="AD13" s="77"/>
      <c r="AE13" s="78">
        <f>SUM(W13:AD13)</f>
        <v>2</v>
      </c>
      <c r="AF13" s="53"/>
      <c r="AG13" s="53"/>
      <c r="AH13" s="53"/>
    </row>
    <row r="14" spans="1:34" s="27" customFormat="1" hidden="1" x14ac:dyDescent="0.25">
      <c r="A14" s="13">
        <v>45</v>
      </c>
      <c r="B14" s="14" t="s">
        <v>25</v>
      </c>
      <c r="C14" s="31" t="s">
        <v>88</v>
      </c>
      <c r="D14" s="41" t="s">
        <v>84</v>
      </c>
      <c r="E14" s="44"/>
      <c r="F14" s="16"/>
      <c r="G14" s="17"/>
      <c r="H14" s="18"/>
      <c r="I14" s="19"/>
      <c r="J14" s="32"/>
      <c r="K14" s="21" t="s">
        <v>23</v>
      </c>
      <c r="L14" s="53"/>
      <c r="M14" s="53"/>
      <c r="N14" s="53"/>
      <c r="O14" s="53"/>
      <c r="P14" s="53"/>
      <c r="Q14" s="53"/>
      <c r="R14" s="53"/>
      <c r="S14" s="53"/>
      <c r="T14" s="53"/>
      <c r="U14" s="53"/>
      <c r="V14" s="54"/>
      <c r="W14" s="82">
        <v>3</v>
      </c>
      <c r="X14" s="82">
        <v>1</v>
      </c>
      <c r="Y14" s="82">
        <v>4</v>
      </c>
      <c r="Z14" s="53">
        <v>4</v>
      </c>
      <c r="AA14" s="53"/>
      <c r="AB14" s="82">
        <v>1</v>
      </c>
      <c r="AC14" s="83">
        <v>3</v>
      </c>
      <c r="AD14" s="77"/>
      <c r="AE14" s="84">
        <v>12</v>
      </c>
      <c r="AF14" s="95">
        <v>2</v>
      </c>
      <c r="AG14" s="53"/>
      <c r="AH14" s="53"/>
    </row>
    <row r="15" spans="1:34" s="27" customFormat="1" ht="19.5" customHeight="1" x14ac:dyDescent="0.25">
      <c r="A15" s="13">
        <v>72</v>
      </c>
      <c r="B15" s="14" t="s">
        <v>25</v>
      </c>
      <c r="C15" s="31" t="s">
        <v>74</v>
      </c>
      <c r="D15" s="41" t="s">
        <v>73</v>
      </c>
      <c r="E15" s="44"/>
      <c r="F15" s="16"/>
      <c r="G15" s="17"/>
      <c r="H15" s="18"/>
      <c r="I15" s="19"/>
      <c r="J15" s="32"/>
      <c r="K15" s="21" t="s">
        <v>27</v>
      </c>
      <c r="L15" s="53"/>
      <c r="M15" s="53"/>
      <c r="N15" s="53"/>
      <c r="O15" s="53"/>
      <c r="P15" s="53"/>
      <c r="Q15" s="53"/>
      <c r="R15" s="53"/>
      <c r="S15" s="53"/>
      <c r="T15" s="53"/>
      <c r="U15" s="53"/>
      <c r="V15" s="54"/>
      <c r="W15" s="53"/>
      <c r="X15" s="53"/>
      <c r="Y15" s="53"/>
      <c r="Z15" s="53"/>
      <c r="AA15" s="53"/>
      <c r="AB15" s="53"/>
      <c r="AC15" s="77"/>
      <c r="AD15" s="77"/>
      <c r="AE15" s="78">
        <f>SUM(W15:AD15)</f>
        <v>0</v>
      </c>
      <c r="AF15" s="95" t="s">
        <v>110</v>
      </c>
      <c r="AG15" s="53"/>
      <c r="AH15" s="53"/>
    </row>
    <row r="16" spans="1:34" s="27" customFormat="1" ht="27.75" hidden="1" customHeight="1" x14ac:dyDescent="0.25">
      <c r="A16" s="13">
        <v>1</v>
      </c>
      <c r="B16" s="14" t="s">
        <v>25</v>
      </c>
      <c r="C16" s="15" t="s">
        <v>89</v>
      </c>
      <c r="D16" s="40" t="s">
        <v>29</v>
      </c>
      <c r="E16" s="43" t="s">
        <v>66</v>
      </c>
      <c r="F16" s="16"/>
      <c r="G16" s="17"/>
      <c r="H16" s="18"/>
      <c r="I16" s="19"/>
      <c r="J16" s="20"/>
      <c r="K16" s="21" t="s">
        <v>30</v>
      </c>
      <c r="L16" s="16"/>
      <c r="M16" s="22"/>
      <c r="N16" s="23" t="s">
        <v>24</v>
      </c>
      <c r="O16" s="22"/>
      <c r="P16" s="8" t="s">
        <v>24</v>
      </c>
      <c r="Q16" s="8" t="str">
        <f>IF(H16&lt;&gt;"",IF(LEN(H16)=4,VALUE(H16),YEAR(DATEVALUE(H16))),"")</f>
        <v/>
      </c>
      <c r="R16" s="24"/>
      <c r="S16" s="24"/>
      <c r="T16" s="25" t="s">
        <v>24</v>
      </c>
      <c r="U16" s="26"/>
      <c r="V16" s="73"/>
      <c r="W16" s="75">
        <v>3</v>
      </c>
      <c r="X16" s="75">
        <v>3</v>
      </c>
      <c r="Y16" s="75"/>
      <c r="Z16" s="75"/>
      <c r="AA16" s="75"/>
      <c r="AB16" s="75"/>
      <c r="AC16" s="75"/>
      <c r="AD16" s="75"/>
      <c r="AE16" s="78">
        <f>SUM(W16:AD16)</f>
        <v>6</v>
      </c>
      <c r="AF16" s="75"/>
      <c r="AG16" s="75"/>
      <c r="AH16" s="75"/>
    </row>
    <row r="17" spans="1:34" s="27" customFormat="1" ht="20.100000000000001" hidden="1" customHeight="1" x14ac:dyDescent="0.25">
      <c r="A17" s="13">
        <v>10</v>
      </c>
      <c r="B17" s="14" t="s">
        <v>25</v>
      </c>
      <c r="C17" s="31" t="s">
        <v>88</v>
      </c>
      <c r="D17" s="41" t="s">
        <v>84</v>
      </c>
      <c r="E17" s="44" t="s">
        <v>86</v>
      </c>
      <c r="F17" s="16"/>
      <c r="G17" s="17"/>
      <c r="H17" s="18"/>
      <c r="I17" s="19"/>
      <c r="J17" s="32"/>
      <c r="K17" s="21" t="s">
        <v>30</v>
      </c>
      <c r="L17" s="53"/>
      <c r="M17" s="53"/>
      <c r="N17" s="53"/>
      <c r="O17" s="53"/>
      <c r="P17" s="53"/>
      <c r="Q17" s="53"/>
      <c r="R17" s="53"/>
      <c r="S17" s="53"/>
      <c r="T17" s="53"/>
      <c r="U17" s="53"/>
      <c r="V17" s="54"/>
      <c r="W17" s="82">
        <v>2</v>
      </c>
      <c r="X17" s="82">
        <v>1</v>
      </c>
      <c r="Y17" s="82">
        <v>1</v>
      </c>
      <c r="Z17" s="53">
        <v>2</v>
      </c>
      <c r="AA17" s="53">
        <v>2</v>
      </c>
      <c r="AB17" s="82">
        <v>1</v>
      </c>
      <c r="AC17" s="83">
        <v>1</v>
      </c>
      <c r="AD17" s="77"/>
      <c r="AE17" s="84">
        <v>6</v>
      </c>
      <c r="AF17" s="53">
        <v>1</v>
      </c>
      <c r="AG17" s="53"/>
      <c r="AH17" s="53"/>
    </row>
    <row r="18" spans="1:34" s="27" customFormat="1" ht="20.100000000000001" hidden="1" customHeight="1" x14ac:dyDescent="0.25">
      <c r="A18" s="13">
        <v>8</v>
      </c>
      <c r="B18" s="14" t="s">
        <v>25</v>
      </c>
      <c r="C18" s="31" t="s">
        <v>48</v>
      </c>
      <c r="D18" s="41" t="s">
        <v>49</v>
      </c>
      <c r="E18" s="44" t="s">
        <v>63</v>
      </c>
      <c r="F18" s="16"/>
      <c r="G18" s="17"/>
      <c r="H18" s="18"/>
      <c r="I18" s="19"/>
      <c r="J18" s="20"/>
      <c r="K18" s="37" t="s">
        <v>30</v>
      </c>
      <c r="L18" s="28"/>
      <c r="M18" s="22"/>
      <c r="N18" s="23" t="s">
        <v>24</v>
      </c>
      <c r="O18" s="22"/>
      <c r="P18" s="8" t="s">
        <v>24</v>
      </c>
      <c r="Q18" s="8" t="str">
        <f>IF(H18&lt;&gt;"",IF(LEN(H18)=4,VALUE(H18),YEAR(DATEVALUE(H18))),"")</f>
        <v/>
      </c>
      <c r="R18" s="24"/>
      <c r="S18" s="24"/>
      <c r="T18" s="25" t="s">
        <v>24</v>
      </c>
      <c r="U18" s="26"/>
      <c r="V18" s="73"/>
      <c r="W18" s="75">
        <v>1</v>
      </c>
      <c r="X18" s="75">
        <v>5</v>
      </c>
      <c r="Y18" s="75"/>
      <c r="Z18" s="75">
        <v>1</v>
      </c>
      <c r="AA18" s="75"/>
      <c r="AB18" s="75"/>
      <c r="AC18" s="75"/>
      <c r="AD18" s="75"/>
      <c r="AE18" s="78">
        <f t="shared" ref="AE18:AE31" si="1">SUM(W18:AD18)</f>
        <v>7</v>
      </c>
      <c r="AF18" s="75"/>
      <c r="AG18" s="75"/>
      <c r="AH18" s="75"/>
    </row>
    <row r="19" spans="1:34" s="27" customFormat="1" ht="28.5" customHeight="1" x14ac:dyDescent="0.25">
      <c r="A19" s="13">
        <v>61</v>
      </c>
      <c r="B19" s="14" t="s">
        <v>25</v>
      </c>
      <c r="C19" s="15" t="s">
        <v>31</v>
      </c>
      <c r="D19" s="40" t="s">
        <v>29</v>
      </c>
      <c r="E19" s="43"/>
      <c r="F19" s="16"/>
      <c r="G19" s="17"/>
      <c r="H19" s="18"/>
      <c r="I19" s="19"/>
      <c r="J19" s="20"/>
      <c r="K19" s="21" t="s">
        <v>27</v>
      </c>
      <c r="L19" s="16"/>
      <c r="M19" s="22"/>
      <c r="N19" s="23" t="s">
        <v>24</v>
      </c>
      <c r="O19" s="22"/>
      <c r="P19" s="8" t="s">
        <v>24</v>
      </c>
      <c r="Q19" s="8" t="str">
        <f>IF(H19&lt;&gt;"",IF(LEN(H19)=4,VALUE(H19),YEAR(DATEVALUE(H19))),"")</f>
        <v/>
      </c>
      <c r="R19" s="24"/>
      <c r="S19" s="24"/>
      <c r="T19" s="25" t="s">
        <v>24</v>
      </c>
      <c r="U19" s="26"/>
      <c r="V19" s="73"/>
      <c r="W19" s="75"/>
      <c r="X19" s="75">
        <v>9</v>
      </c>
      <c r="Y19" s="75"/>
      <c r="Z19" s="75"/>
      <c r="AA19" s="75"/>
      <c r="AB19" s="75"/>
      <c r="AC19" s="75">
        <v>1</v>
      </c>
      <c r="AD19" s="75"/>
      <c r="AE19" s="78">
        <f t="shared" si="1"/>
        <v>10</v>
      </c>
      <c r="AF19" s="74" t="s">
        <v>110</v>
      </c>
      <c r="AG19" s="75"/>
      <c r="AH19" s="75"/>
    </row>
    <row r="20" spans="1:34" s="27" customFormat="1" ht="28.5" customHeight="1" x14ac:dyDescent="0.25">
      <c r="A20" s="13">
        <v>62</v>
      </c>
      <c r="B20" s="30" t="s">
        <v>25</v>
      </c>
      <c r="C20" s="31" t="s">
        <v>32</v>
      </c>
      <c r="D20" s="41" t="s">
        <v>33</v>
      </c>
      <c r="E20" s="44"/>
      <c r="F20" s="16"/>
      <c r="G20" s="17"/>
      <c r="H20" s="18"/>
      <c r="I20" s="19"/>
      <c r="J20" s="32"/>
      <c r="K20" s="21" t="s">
        <v>27</v>
      </c>
      <c r="L20" s="28"/>
      <c r="M20" s="22"/>
      <c r="N20" s="23" t="s">
        <v>24</v>
      </c>
      <c r="O20" s="33"/>
      <c r="P20" s="8" t="s">
        <v>24</v>
      </c>
      <c r="Q20" s="8" t="str">
        <f>IF(H20&lt;&gt;"",IF(LEN(H20)=4,VALUE(H20),YEAR(DATEVALUE(H20))),"")</f>
        <v/>
      </c>
      <c r="R20" s="24"/>
      <c r="S20" s="24"/>
      <c r="T20" s="25" t="s">
        <v>24</v>
      </c>
      <c r="U20" s="26"/>
      <c r="V20" s="73"/>
      <c r="W20" s="75">
        <v>2</v>
      </c>
      <c r="X20" s="75">
        <v>7</v>
      </c>
      <c r="Y20" s="75"/>
      <c r="Z20" s="75"/>
      <c r="AA20" s="75"/>
      <c r="AB20" s="75"/>
      <c r="AC20" s="75"/>
      <c r="AD20" s="75"/>
      <c r="AE20" s="78">
        <f t="shared" si="1"/>
        <v>9</v>
      </c>
      <c r="AF20" s="74" t="s">
        <v>110</v>
      </c>
      <c r="AG20" s="75"/>
      <c r="AH20" s="75"/>
    </row>
    <row r="21" spans="1:34" s="27" customFormat="1" ht="33.75" customHeight="1" x14ac:dyDescent="0.25">
      <c r="A21" s="13">
        <v>68</v>
      </c>
      <c r="B21" s="14" t="s">
        <v>25</v>
      </c>
      <c r="C21" s="36" t="s">
        <v>48</v>
      </c>
      <c r="D21" s="41" t="s">
        <v>49</v>
      </c>
      <c r="E21" s="44"/>
      <c r="F21" s="16"/>
      <c r="G21" s="17"/>
      <c r="H21" s="18"/>
      <c r="I21" s="19"/>
      <c r="J21" s="20"/>
      <c r="K21" s="37" t="s">
        <v>27</v>
      </c>
      <c r="L21" s="16"/>
      <c r="M21" s="22"/>
      <c r="N21" s="29"/>
      <c r="O21" s="22"/>
      <c r="P21" s="8"/>
      <c r="Q21" s="8"/>
      <c r="R21" s="24"/>
      <c r="S21" s="24"/>
      <c r="T21" s="25"/>
      <c r="U21" s="26"/>
      <c r="V21" s="73"/>
      <c r="W21" s="75">
        <v>1</v>
      </c>
      <c r="X21" s="75">
        <v>2</v>
      </c>
      <c r="Y21" s="75">
        <v>2</v>
      </c>
      <c r="Z21" s="75">
        <v>2</v>
      </c>
      <c r="AA21" s="75"/>
      <c r="AB21" s="75"/>
      <c r="AC21" s="75"/>
      <c r="AD21" s="75"/>
      <c r="AE21" s="78">
        <f t="shared" si="1"/>
        <v>7</v>
      </c>
      <c r="AF21" s="74" t="s">
        <v>110</v>
      </c>
      <c r="AG21" s="75"/>
      <c r="AH21" s="75"/>
    </row>
    <row r="22" spans="1:34" s="27" customFormat="1" ht="25.5" hidden="1" customHeight="1" x14ac:dyDescent="0.25">
      <c r="A22" s="13">
        <v>30</v>
      </c>
      <c r="B22" s="14" t="s">
        <v>21</v>
      </c>
      <c r="C22" s="15" t="s">
        <v>109</v>
      </c>
      <c r="D22" s="39" t="s">
        <v>22</v>
      </c>
      <c r="E22" s="42" t="s">
        <v>70</v>
      </c>
      <c r="F22" s="16"/>
      <c r="G22" s="17"/>
      <c r="H22" s="18"/>
      <c r="I22" s="19"/>
      <c r="J22" s="20"/>
      <c r="K22" s="21" t="s">
        <v>23</v>
      </c>
      <c r="L22" s="16"/>
      <c r="M22" s="22"/>
      <c r="N22" s="23" t="s">
        <v>24</v>
      </c>
      <c r="O22" s="22"/>
      <c r="P22" s="8" t="s">
        <v>24</v>
      </c>
      <c r="Q22" s="8" t="str">
        <f>IF(H22&lt;&gt;"",IF(LEN(H22)=4,VALUE(H22),YEAR(DATEVALUE(H22))),"")</f>
        <v/>
      </c>
      <c r="R22" s="24"/>
      <c r="S22" s="24"/>
      <c r="T22" s="25" t="s">
        <v>24</v>
      </c>
      <c r="U22" s="26"/>
      <c r="V22" s="73"/>
      <c r="W22" s="85">
        <v>1</v>
      </c>
      <c r="X22" s="85">
        <v>6</v>
      </c>
      <c r="Y22" s="85">
        <v>3</v>
      </c>
      <c r="Z22" s="75">
        <v>6</v>
      </c>
      <c r="AA22" s="85">
        <v>1</v>
      </c>
      <c r="AB22" s="75"/>
      <c r="AC22" s="85">
        <v>2</v>
      </c>
      <c r="AD22" s="75"/>
      <c r="AE22" s="84">
        <f t="shared" si="1"/>
        <v>19</v>
      </c>
      <c r="AF22" s="74">
        <v>3</v>
      </c>
      <c r="AG22" s="75"/>
      <c r="AH22" s="75"/>
    </row>
    <row r="23" spans="1:34" s="27" customFormat="1" ht="39.75" customHeight="1" x14ac:dyDescent="0.25">
      <c r="A23" s="13">
        <v>73</v>
      </c>
      <c r="B23" s="14" t="s">
        <v>25</v>
      </c>
      <c r="C23" s="31" t="s">
        <v>79</v>
      </c>
      <c r="D23" s="41" t="s">
        <v>78</v>
      </c>
      <c r="E23" s="44"/>
      <c r="F23" s="16"/>
      <c r="G23" s="17"/>
      <c r="H23" s="18"/>
      <c r="I23" s="19"/>
      <c r="J23" s="32"/>
      <c r="K23" s="21" t="s">
        <v>27</v>
      </c>
      <c r="L23" s="53"/>
      <c r="M23" s="53"/>
      <c r="N23" s="53"/>
      <c r="O23" s="53"/>
      <c r="P23" s="53"/>
      <c r="Q23" s="53"/>
      <c r="R23" s="53"/>
      <c r="S23" s="53"/>
      <c r="T23" s="53"/>
      <c r="U23" s="53"/>
      <c r="V23" s="54"/>
      <c r="W23" s="53"/>
      <c r="X23" s="53">
        <v>10</v>
      </c>
      <c r="Y23" s="53"/>
      <c r="Z23" s="53"/>
      <c r="AA23" s="53"/>
      <c r="AB23" s="53"/>
      <c r="AC23" s="77"/>
      <c r="AD23" s="77"/>
      <c r="AE23" s="78">
        <f t="shared" si="1"/>
        <v>10</v>
      </c>
      <c r="AF23" s="74" t="s">
        <v>110</v>
      </c>
      <c r="AG23" s="53"/>
      <c r="AH23" s="53"/>
    </row>
    <row r="24" spans="1:34" s="27" customFormat="1" ht="27.75" hidden="1" customHeight="1" x14ac:dyDescent="0.25">
      <c r="A24" s="13">
        <v>42</v>
      </c>
      <c r="B24" s="14" t="s">
        <v>25</v>
      </c>
      <c r="C24" s="31" t="s">
        <v>54</v>
      </c>
      <c r="D24" s="41" t="s">
        <v>55</v>
      </c>
      <c r="E24" s="44" t="s">
        <v>71</v>
      </c>
      <c r="F24" s="16"/>
      <c r="G24" s="17"/>
      <c r="H24" s="18"/>
      <c r="I24" s="19"/>
      <c r="J24" s="32"/>
      <c r="K24" s="21" t="s">
        <v>23</v>
      </c>
      <c r="L24" s="16"/>
      <c r="M24" s="22"/>
      <c r="N24" s="23"/>
      <c r="O24" s="22"/>
      <c r="P24" s="8" t="s">
        <v>24</v>
      </c>
      <c r="Q24" s="8" t="str">
        <f t="shared" ref="Q24:Q35" si="2">IF(H24&lt;&gt;"",IF(LEN(H24)=4,VALUE(H24),YEAR(DATEVALUE(H24))),"")</f>
        <v/>
      </c>
      <c r="R24" s="34"/>
      <c r="S24" s="34"/>
      <c r="T24" s="25" t="s">
        <v>24</v>
      </c>
      <c r="U24" s="35"/>
      <c r="V24" s="93"/>
      <c r="W24" s="85">
        <v>8</v>
      </c>
      <c r="X24" s="85">
        <v>4</v>
      </c>
      <c r="Y24" s="75"/>
      <c r="Z24" s="85">
        <v>5</v>
      </c>
      <c r="AA24" s="85">
        <v>2</v>
      </c>
      <c r="AB24" s="75"/>
      <c r="AC24" s="75"/>
      <c r="AD24" s="85">
        <v>1</v>
      </c>
      <c r="AE24" s="84">
        <f t="shared" si="1"/>
        <v>20</v>
      </c>
      <c r="AF24" s="74">
        <v>4</v>
      </c>
      <c r="AG24" s="75"/>
      <c r="AH24" s="75"/>
    </row>
    <row r="25" spans="1:34" s="27" customFormat="1" ht="24.75" hidden="1" customHeight="1" x14ac:dyDescent="0.25">
      <c r="A25" s="13">
        <v>6</v>
      </c>
      <c r="B25" s="14" t="s">
        <v>59</v>
      </c>
      <c r="C25" s="36" t="s">
        <v>57</v>
      </c>
      <c r="D25" s="40" t="s">
        <v>58</v>
      </c>
      <c r="E25" s="55" t="s">
        <v>60</v>
      </c>
      <c r="F25" s="16"/>
      <c r="G25" s="17"/>
      <c r="H25" s="18"/>
      <c r="I25" s="19"/>
      <c r="J25" s="20"/>
      <c r="K25" s="37" t="s">
        <v>30</v>
      </c>
      <c r="L25" s="16"/>
      <c r="M25" s="22"/>
      <c r="N25" s="29" t="s">
        <v>24</v>
      </c>
      <c r="O25" s="22"/>
      <c r="P25" s="8" t="s">
        <v>24</v>
      </c>
      <c r="Q25" s="8" t="str">
        <f t="shared" si="2"/>
        <v/>
      </c>
      <c r="R25" s="34"/>
      <c r="S25" s="34"/>
      <c r="T25" s="25" t="s">
        <v>24</v>
      </c>
      <c r="U25" s="26"/>
      <c r="V25" s="73"/>
      <c r="W25" s="85">
        <v>4</v>
      </c>
      <c r="X25" s="85">
        <v>4</v>
      </c>
      <c r="Y25" s="75"/>
      <c r="Z25" s="85">
        <v>3</v>
      </c>
      <c r="AA25" s="85">
        <v>1</v>
      </c>
      <c r="AB25" s="75"/>
      <c r="AC25" s="85">
        <v>2</v>
      </c>
      <c r="AD25" s="75"/>
      <c r="AE25" s="84">
        <f t="shared" si="1"/>
        <v>14</v>
      </c>
      <c r="AF25" s="75">
        <v>2</v>
      </c>
      <c r="AG25" s="75"/>
      <c r="AH25" s="75"/>
    </row>
    <row r="26" spans="1:34" s="27" customFormat="1" ht="20.100000000000001" customHeight="1" x14ac:dyDescent="0.25">
      <c r="A26" s="13">
        <v>63</v>
      </c>
      <c r="B26" s="14" t="s">
        <v>37</v>
      </c>
      <c r="C26" s="15" t="s">
        <v>108</v>
      </c>
      <c r="D26" s="40" t="s">
        <v>38</v>
      </c>
      <c r="E26" s="43" t="s">
        <v>67</v>
      </c>
      <c r="F26" s="16"/>
      <c r="G26" s="17"/>
      <c r="H26" s="18"/>
      <c r="I26" s="19"/>
      <c r="J26" s="20"/>
      <c r="K26" s="21" t="s">
        <v>27</v>
      </c>
      <c r="L26" s="28"/>
      <c r="M26" s="22"/>
      <c r="N26" s="29" t="s">
        <v>24</v>
      </c>
      <c r="O26" s="22"/>
      <c r="P26" s="8" t="s">
        <v>24</v>
      </c>
      <c r="Q26" s="8" t="str">
        <f t="shared" si="2"/>
        <v/>
      </c>
      <c r="R26" s="24"/>
      <c r="S26" s="24"/>
      <c r="T26" s="25" t="s">
        <v>24</v>
      </c>
      <c r="U26" s="26"/>
      <c r="V26" s="73"/>
      <c r="W26" s="75">
        <v>5</v>
      </c>
      <c r="X26" s="75">
        <v>6</v>
      </c>
      <c r="Y26" s="75"/>
      <c r="Z26" s="75"/>
      <c r="AA26" s="75"/>
      <c r="AB26" s="75"/>
      <c r="AC26" s="75"/>
      <c r="AD26" s="75"/>
      <c r="AE26" s="78">
        <f t="shared" si="1"/>
        <v>11</v>
      </c>
      <c r="AF26" s="74" t="s">
        <v>110</v>
      </c>
      <c r="AG26" s="75"/>
      <c r="AH26" s="75"/>
    </row>
    <row r="27" spans="1:34" s="27" customFormat="1" ht="20.100000000000001" customHeight="1" x14ac:dyDescent="0.25">
      <c r="A27" s="13">
        <v>66</v>
      </c>
      <c r="B27" s="14" t="s">
        <v>25</v>
      </c>
      <c r="C27" s="15" t="s">
        <v>103</v>
      </c>
      <c r="D27" s="39" t="s">
        <v>47</v>
      </c>
      <c r="E27" s="42"/>
      <c r="F27" s="16"/>
      <c r="G27" s="17"/>
      <c r="H27" s="18"/>
      <c r="I27" s="19"/>
      <c r="J27" s="20"/>
      <c r="K27" s="21" t="s">
        <v>27</v>
      </c>
      <c r="L27" s="28"/>
      <c r="M27" s="22"/>
      <c r="N27" s="29" t="s">
        <v>24</v>
      </c>
      <c r="O27" s="22"/>
      <c r="P27" s="8" t="s">
        <v>24</v>
      </c>
      <c r="Q27" s="8" t="str">
        <f t="shared" si="2"/>
        <v/>
      </c>
      <c r="R27" s="24"/>
      <c r="S27" s="24"/>
      <c r="T27" s="25" t="s">
        <v>24</v>
      </c>
      <c r="U27" s="26"/>
      <c r="V27" s="73"/>
      <c r="W27" s="75">
        <v>6</v>
      </c>
      <c r="X27" s="75">
        <v>5</v>
      </c>
      <c r="Y27" s="75"/>
      <c r="Z27" s="75"/>
      <c r="AA27" s="75">
        <v>2</v>
      </c>
      <c r="AB27" s="75"/>
      <c r="AC27" s="75"/>
      <c r="AD27" s="75"/>
      <c r="AE27" s="78">
        <f t="shared" si="1"/>
        <v>13</v>
      </c>
      <c r="AF27" s="74" t="s">
        <v>110</v>
      </c>
      <c r="AG27" s="75"/>
      <c r="AH27" s="75"/>
    </row>
    <row r="28" spans="1:34" s="27" customFormat="1" ht="20.100000000000001" customHeight="1" x14ac:dyDescent="0.25">
      <c r="A28" s="13">
        <v>69</v>
      </c>
      <c r="B28" s="14" t="s">
        <v>25</v>
      </c>
      <c r="C28" s="15" t="s">
        <v>90</v>
      </c>
      <c r="D28" s="40" t="s">
        <v>50</v>
      </c>
      <c r="E28" s="43" t="s">
        <v>69</v>
      </c>
      <c r="F28" s="16"/>
      <c r="G28" s="17"/>
      <c r="H28" s="18"/>
      <c r="I28" s="19"/>
      <c r="J28" s="20"/>
      <c r="K28" s="21" t="s">
        <v>27</v>
      </c>
      <c r="L28" s="16"/>
      <c r="M28" s="22"/>
      <c r="N28" s="29" t="s">
        <v>24</v>
      </c>
      <c r="O28" s="22"/>
      <c r="P28" s="8" t="s">
        <v>24</v>
      </c>
      <c r="Q28" s="8" t="str">
        <f t="shared" si="2"/>
        <v/>
      </c>
      <c r="R28" s="34"/>
      <c r="S28" s="34"/>
      <c r="T28" s="25" t="s">
        <v>24</v>
      </c>
      <c r="U28" s="26"/>
      <c r="V28" s="73"/>
      <c r="W28" s="75">
        <v>8</v>
      </c>
      <c r="X28" s="75">
        <v>3</v>
      </c>
      <c r="Y28" s="75"/>
      <c r="Z28" s="75"/>
      <c r="AA28" s="75"/>
      <c r="AB28" s="75"/>
      <c r="AC28" s="75"/>
      <c r="AD28" s="75"/>
      <c r="AE28" s="78">
        <f t="shared" si="1"/>
        <v>11</v>
      </c>
      <c r="AF28" s="74" t="s">
        <v>110</v>
      </c>
      <c r="AG28" s="75"/>
      <c r="AH28" s="75"/>
    </row>
    <row r="29" spans="1:34" s="27" customFormat="1" ht="20.100000000000001" hidden="1" customHeight="1" x14ac:dyDescent="0.25">
      <c r="A29" s="13">
        <v>3</v>
      </c>
      <c r="B29" s="30" t="s">
        <v>25</v>
      </c>
      <c r="C29" s="31" t="s">
        <v>32</v>
      </c>
      <c r="D29" s="41" t="s">
        <v>33</v>
      </c>
      <c r="E29" s="44" t="s">
        <v>64</v>
      </c>
      <c r="F29" s="16"/>
      <c r="G29" s="17"/>
      <c r="H29" s="18"/>
      <c r="I29" s="19"/>
      <c r="J29" s="32"/>
      <c r="K29" s="21" t="s">
        <v>30</v>
      </c>
      <c r="L29" s="28"/>
      <c r="M29" s="22"/>
      <c r="N29" s="23" t="s">
        <v>24</v>
      </c>
      <c r="O29" s="22"/>
      <c r="P29" s="8" t="s">
        <v>24</v>
      </c>
      <c r="Q29" s="8" t="str">
        <f t="shared" si="2"/>
        <v/>
      </c>
      <c r="R29" s="24"/>
      <c r="S29" s="24"/>
      <c r="T29" s="25" t="s">
        <v>24</v>
      </c>
      <c r="U29" s="26"/>
      <c r="V29" s="73"/>
      <c r="W29" s="75">
        <v>5</v>
      </c>
      <c r="X29" s="75">
        <v>7</v>
      </c>
      <c r="Y29" s="75"/>
      <c r="Z29" s="75"/>
      <c r="AA29" s="75"/>
      <c r="AB29" s="75"/>
      <c r="AC29" s="75"/>
      <c r="AD29" s="75"/>
      <c r="AE29" s="78">
        <f t="shared" si="1"/>
        <v>12</v>
      </c>
      <c r="AF29" s="75"/>
      <c r="AG29" s="75"/>
      <c r="AH29" s="75"/>
    </row>
    <row r="30" spans="1:34" s="27" customFormat="1" ht="27.75" hidden="1" customHeight="1" x14ac:dyDescent="0.25">
      <c r="A30" s="13">
        <v>7</v>
      </c>
      <c r="B30" s="14" t="s">
        <v>25</v>
      </c>
      <c r="C30" s="15" t="s">
        <v>105</v>
      </c>
      <c r="D30" s="39" t="s">
        <v>47</v>
      </c>
      <c r="E30" s="45" t="s">
        <v>91</v>
      </c>
      <c r="F30" s="16"/>
      <c r="G30" s="17"/>
      <c r="H30" s="18"/>
      <c r="I30" s="19"/>
      <c r="J30" s="20"/>
      <c r="K30" s="21" t="s">
        <v>30</v>
      </c>
      <c r="L30" s="28"/>
      <c r="M30" s="22"/>
      <c r="N30" s="23" t="s">
        <v>24</v>
      </c>
      <c r="O30" s="22"/>
      <c r="P30" s="8" t="s">
        <v>24</v>
      </c>
      <c r="Q30" s="8" t="str">
        <f t="shared" si="2"/>
        <v/>
      </c>
      <c r="R30" s="24"/>
      <c r="S30" s="24"/>
      <c r="T30" s="25" t="s">
        <v>24</v>
      </c>
      <c r="U30" s="26"/>
      <c r="V30" s="73"/>
      <c r="W30" s="75">
        <v>6</v>
      </c>
      <c r="X30" s="75">
        <v>6</v>
      </c>
      <c r="Y30" s="75"/>
      <c r="Z30" s="75"/>
      <c r="AA30" s="75">
        <v>2</v>
      </c>
      <c r="AB30" s="75"/>
      <c r="AC30" s="75"/>
      <c r="AD30" s="75"/>
      <c r="AE30" s="78">
        <f t="shared" si="1"/>
        <v>14</v>
      </c>
      <c r="AF30" s="75"/>
      <c r="AG30" s="75"/>
      <c r="AH30" s="75"/>
    </row>
    <row r="31" spans="1:34" s="27" customFormat="1" ht="20.100000000000001" customHeight="1" x14ac:dyDescent="0.25">
      <c r="A31" s="13">
        <v>67</v>
      </c>
      <c r="B31" s="14" t="s">
        <v>25</v>
      </c>
      <c r="C31" s="15" t="s">
        <v>104</v>
      </c>
      <c r="D31" s="39" t="s">
        <v>47</v>
      </c>
      <c r="E31" s="42"/>
      <c r="F31" s="16"/>
      <c r="G31" s="17"/>
      <c r="H31" s="18"/>
      <c r="I31" s="19"/>
      <c r="J31" s="20"/>
      <c r="K31" s="21" t="s">
        <v>27</v>
      </c>
      <c r="L31" s="16"/>
      <c r="M31" s="22"/>
      <c r="N31" s="29" t="s">
        <v>24</v>
      </c>
      <c r="O31" s="22"/>
      <c r="P31" s="8" t="s">
        <v>24</v>
      </c>
      <c r="Q31" s="8" t="str">
        <f t="shared" si="2"/>
        <v/>
      </c>
      <c r="R31" s="24"/>
      <c r="S31" s="24"/>
      <c r="T31" s="25" t="s">
        <v>24</v>
      </c>
      <c r="U31" s="26"/>
      <c r="V31" s="73"/>
      <c r="W31" s="75">
        <v>4</v>
      </c>
      <c r="X31" s="75">
        <v>8</v>
      </c>
      <c r="Y31" s="75"/>
      <c r="Z31" s="75"/>
      <c r="AA31" s="75"/>
      <c r="AB31" s="75"/>
      <c r="AC31" s="75"/>
      <c r="AD31" s="75"/>
      <c r="AE31" s="78">
        <f t="shared" si="1"/>
        <v>12</v>
      </c>
      <c r="AF31" s="74" t="s">
        <v>110</v>
      </c>
      <c r="AG31" s="75"/>
      <c r="AH31" s="75"/>
    </row>
    <row r="32" spans="1:34" s="27" customFormat="1" ht="20.100000000000001" hidden="1" customHeight="1" x14ac:dyDescent="0.25">
      <c r="A32" s="13">
        <v>40</v>
      </c>
      <c r="B32" s="14" t="s">
        <v>51</v>
      </c>
      <c r="C32" s="36" t="s">
        <v>52</v>
      </c>
      <c r="D32" s="41" t="s">
        <v>53</v>
      </c>
      <c r="E32" s="44" t="s">
        <v>61</v>
      </c>
      <c r="F32" s="16"/>
      <c r="G32" s="17"/>
      <c r="H32" s="18"/>
      <c r="I32" s="19"/>
      <c r="J32" s="20"/>
      <c r="K32" s="37" t="s">
        <v>23</v>
      </c>
      <c r="L32" s="16"/>
      <c r="M32" s="22"/>
      <c r="N32" s="29" t="s">
        <v>24</v>
      </c>
      <c r="O32" s="22"/>
      <c r="P32" s="8" t="s">
        <v>24</v>
      </c>
      <c r="Q32" s="8" t="str">
        <f t="shared" si="2"/>
        <v/>
      </c>
      <c r="R32" s="24"/>
      <c r="S32" s="24"/>
      <c r="T32" s="25" t="s">
        <v>24</v>
      </c>
      <c r="U32" s="26"/>
      <c r="V32" s="73"/>
      <c r="W32" s="85">
        <v>7</v>
      </c>
      <c r="X32" s="85">
        <v>2</v>
      </c>
      <c r="Y32" s="85">
        <v>6</v>
      </c>
      <c r="Z32" s="75">
        <v>8</v>
      </c>
      <c r="AA32" s="85">
        <v>2</v>
      </c>
      <c r="AB32" s="75">
        <v>2</v>
      </c>
      <c r="AC32" s="85">
        <v>4</v>
      </c>
      <c r="AD32" s="75"/>
      <c r="AE32" s="84">
        <v>21</v>
      </c>
      <c r="AF32" s="74">
        <v>5</v>
      </c>
      <c r="AG32" s="75"/>
      <c r="AH32" s="75"/>
    </row>
    <row r="33" spans="1:34" s="27" customFormat="1" ht="20.100000000000001" hidden="1" customHeight="1" x14ac:dyDescent="0.25">
      <c r="A33" s="13">
        <v>35</v>
      </c>
      <c r="B33" s="14" t="s">
        <v>42</v>
      </c>
      <c r="C33" s="36" t="s">
        <v>43</v>
      </c>
      <c r="D33" s="40" t="s">
        <v>44</v>
      </c>
      <c r="E33" s="43" t="s">
        <v>65</v>
      </c>
      <c r="F33" s="16"/>
      <c r="G33" s="17"/>
      <c r="H33" s="18"/>
      <c r="I33" s="19"/>
      <c r="J33" s="20"/>
      <c r="K33" s="37" t="s">
        <v>23</v>
      </c>
      <c r="L33" s="28"/>
      <c r="M33" s="22"/>
      <c r="N33" s="22" t="s">
        <v>24</v>
      </c>
      <c r="O33" s="22"/>
      <c r="P33" s="8" t="s">
        <v>24</v>
      </c>
      <c r="Q33" s="8" t="str">
        <f t="shared" si="2"/>
        <v/>
      </c>
      <c r="R33" s="24"/>
      <c r="S33" s="24"/>
      <c r="T33" s="25" t="s">
        <v>24</v>
      </c>
      <c r="U33" s="26"/>
      <c r="V33" s="73"/>
      <c r="W33" s="75">
        <v>9</v>
      </c>
      <c r="X33" s="85">
        <v>7</v>
      </c>
      <c r="Y33" s="85">
        <v>7</v>
      </c>
      <c r="Z33" s="85">
        <v>3</v>
      </c>
      <c r="AA33" s="85">
        <v>1</v>
      </c>
      <c r="AB33" s="75">
        <v>3</v>
      </c>
      <c r="AC33" s="85">
        <v>5</v>
      </c>
      <c r="AD33" s="75"/>
      <c r="AE33" s="84">
        <v>22</v>
      </c>
      <c r="AF33" s="74">
        <v>6</v>
      </c>
      <c r="AG33" s="75"/>
      <c r="AH33" s="75"/>
    </row>
    <row r="34" spans="1:34" s="27" customFormat="1" ht="27.75" hidden="1" customHeight="1" x14ac:dyDescent="0.25">
      <c r="A34" s="13">
        <v>34</v>
      </c>
      <c r="B34" s="47" t="s">
        <v>81</v>
      </c>
      <c r="C34" s="56" t="s">
        <v>80</v>
      </c>
      <c r="D34" s="58" t="s">
        <v>82</v>
      </c>
      <c r="E34" s="43" t="s">
        <v>83</v>
      </c>
      <c r="F34" s="16"/>
      <c r="G34" s="17"/>
      <c r="H34" s="18"/>
      <c r="I34" s="38"/>
      <c r="J34" s="20"/>
      <c r="K34" s="52" t="s">
        <v>23</v>
      </c>
      <c r="L34" s="16"/>
      <c r="M34" s="22"/>
      <c r="N34" s="23" t="s">
        <v>24</v>
      </c>
      <c r="O34" s="22"/>
      <c r="P34" s="8" t="s">
        <v>24</v>
      </c>
      <c r="Q34" s="8" t="str">
        <f t="shared" si="2"/>
        <v/>
      </c>
      <c r="R34" s="24"/>
      <c r="S34" s="24"/>
      <c r="T34" s="25" t="s">
        <v>24</v>
      </c>
      <c r="U34" s="26"/>
      <c r="V34" s="73"/>
      <c r="W34" s="75">
        <v>11</v>
      </c>
      <c r="X34" s="85">
        <v>7</v>
      </c>
      <c r="Y34" s="85">
        <v>5</v>
      </c>
      <c r="Z34" s="85">
        <v>9</v>
      </c>
      <c r="AA34" s="85">
        <v>1</v>
      </c>
      <c r="AB34" s="75">
        <v>3</v>
      </c>
      <c r="AC34" s="85">
        <v>2</v>
      </c>
      <c r="AD34" s="75"/>
      <c r="AE34" s="84">
        <v>24</v>
      </c>
      <c r="AF34" s="74">
        <v>7</v>
      </c>
      <c r="AG34" s="75"/>
      <c r="AH34" s="75"/>
    </row>
    <row r="35" spans="1:34" s="27" customFormat="1" ht="29.25" customHeight="1" x14ac:dyDescent="0.25">
      <c r="A35" s="13">
        <v>64</v>
      </c>
      <c r="B35" s="42" t="s">
        <v>39</v>
      </c>
      <c r="C35" s="42" t="s">
        <v>40</v>
      </c>
      <c r="D35" s="43" t="s">
        <v>41</v>
      </c>
      <c r="E35" s="59" t="s">
        <v>68</v>
      </c>
      <c r="F35" s="48"/>
      <c r="G35" s="49"/>
      <c r="H35" s="50"/>
      <c r="I35" s="51"/>
      <c r="J35" s="60"/>
      <c r="K35" s="102" t="s">
        <v>27</v>
      </c>
      <c r="L35" s="28"/>
      <c r="M35" s="22"/>
      <c r="N35" s="29" t="s">
        <v>24</v>
      </c>
      <c r="O35" s="22"/>
      <c r="P35" s="8" t="s">
        <v>24</v>
      </c>
      <c r="Q35" s="8" t="str">
        <f t="shared" si="2"/>
        <v/>
      </c>
      <c r="R35" s="24"/>
      <c r="S35" s="24"/>
      <c r="T35" s="25" t="s">
        <v>24</v>
      </c>
      <c r="U35" s="26"/>
      <c r="V35" s="73"/>
      <c r="W35" s="75">
        <v>7</v>
      </c>
      <c r="X35" s="75">
        <v>4</v>
      </c>
      <c r="Y35" s="75">
        <v>3</v>
      </c>
      <c r="Z35" s="75">
        <v>3</v>
      </c>
      <c r="AA35" s="75">
        <v>3</v>
      </c>
      <c r="AB35" s="86">
        <v>1</v>
      </c>
      <c r="AC35" s="75"/>
      <c r="AD35" s="75"/>
      <c r="AE35" s="87">
        <f>SUM(W35:AD35)</f>
        <v>21</v>
      </c>
      <c r="AF35" s="74" t="s">
        <v>110</v>
      </c>
      <c r="AG35" s="75"/>
      <c r="AH35" s="75"/>
    </row>
    <row r="36" spans="1:34" hidden="1" x14ac:dyDescent="0.25">
      <c r="A36" s="13">
        <v>43</v>
      </c>
      <c r="B36" s="98" t="s">
        <v>25</v>
      </c>
      <c r="C36" s="99" t="s">
        <v>72</v>
      </c>
      <c r="D36" s="100" t="s">
        <v>73</v>
      </c>
      <c r="E36" s="44"/>
      <c r="F36" s="16"/>
      <c r="G36" s="17"/>
      <c r="H36" s="18"/>
      <c r="I36" s="19"/>
      <c r="J36" s="32"/>
      <c r="K36" s="101" t="s">
        <v>23</v>
      </c>
      <c r="L36" s="92"/>
      <c r="M36" s="92"/>
      <c r="N36" s="92"/>
      <c r="O36" s="92"/>
      <c r="P36" s="92"/>
      <c r="Q36" s="92"/>
      <c r="R36" s="92"/>
      <c r="S36" s="92"/>
      <c r="T36" s="92"/>
      <c r="U36" s="92"/>
      <c r="V36" s="92"/>
      <c r="W36" s="53"/>
      <c r="X36" s="53"/>
      <c r="Y36" s="53"/>
      <c r="Z36" s="53"/>
      <c r="AA36" s="53"/>
      <c r="AB36" s="53"/>
      <c r="AC36" s="77"/>
      <c r="AD36" s="77"/>
      <c r="AE36" s="78">
        <f t="shared" ref="AE36:AE42" si="3">SUM(W36:AD36)</f>
        <v>0</v>
      </c>
      <c r="AF36" s="95" t="s">
        <v>110</v>
      </c>
      <c r="AG36" s="53"/>
      <c r="AH36" s="53"/>
    </row>
    <row r="37" spans="1:34" ht="30" hidden="1" x14ac:dyDescent="0.25">
      <c r="A37" s="13">
        <v>44</v>
      </c>
      <c r="B37" s="47" t="s">
        <v>25</v>
      </c>
      <c r="C37" s="88" t="s">
        <v>76</v>
      </c>
      <c r="D37" s="89" t="s">
        <v>78</v>
      </c>
      <c r="E37" s="90" t="s">
        <v>77</v>
      </c>
      <c r="F37" s="48"/>
      <c r="G37" s="49"/>
      <c r="H37" s="50"/>
      <c r="I37" s="51"/>
      <c r="J37" s="91"/>
      <c r="K37" s="52" t="s">
        <v>23</v>
      </c>
      <c r="L37" s="92"/>
      <c r="M37" s="92"/>
      <c r="N37" s="92"/>
      <c r="O37" s="92"/>
      <c r="P37" s="92"/>
      <c r="Q37" s="92"/>
      <c r="R37" s="92"/>
      <c r="S37" s="92"/>
      <c r="T37" s="92"/>
      <c r="U37" s="92"/>
      <c r="V37" s="92"/>
      <c r="W37" s="53"/>
      <c r="X37" s="53">
        <v>5</v>
      </c>
      <c r="Y37" s="53"/>
      <c r="Z37" s="53"/>
      <c r="AA37" s="53"/>
      <c r="AB37" s="53"/>
      <c r="AC37" s="77"/>
      <c r="AD37" s="77"/>
      <c r="AE37" s="78">
        <f t="shared" si="3"/>
        <v>5</v>
      </c>
      <c r="AF37" s="95" t="s">
        <v>110</v>
      </c>
      <c r="AG37" s="53"/>
      <c r="AH37" s="53"/>
    </row>
    <row r="38" spans="1:34" ht="26.25" hidden="1" x14ac:dyDescent="0.25">
      <c r="A38" s="13">
        <v>37</v>
      </c>
      <c r="B38" s="14" t="s">
        <v>45</v>
      </c>
      <c r="C38" s="36"/>
      <c r="D38" s="40" t="s">
        <v>46</v>
      </c>
      <c r="E38" s="43" t="s">
        <v>87</v>
      </c>
      <c r="F38" s="16"/>
      <c r="G38" s="17"/>
      <c r="H38" s="18"/>
      <c r="I38" s="19"/>
      <c r="J38" s="20"/>
      <c r="K38" s="37" t="s">
        <v>23</v>
      </c>
      <c r="L38" s="62"/>
      <c r="M38" s="64"/>
      <c r="N38" s="64" t="s">
        <v>24</v>
      </c>
      <c r="O38" s="64"/>
      <c r="P38" s="67" t="s">
        <v>24</v>
      </c>
      <c r="Q38" s="67" t="str">
        <f>IF(H38&lt;&gt;"",IF(LEN(H38)=4,VALUE(H38),YEAR(DATEVALUE(H38))),"")</f>
        <v/>
      </c>
      <c r="R38" s="69"/>
      <c r="S38" s="69"/>
      <c r="T38" s="70" t="s">
        <v>24</v>
      </c>
      <c r="U38" s="71"/>
      <c r="V38" s="71"/>
      <c r="W38" s="75"/>
      <c r="X38" s="75"/>
      <c r="Y38" s="75"/>
      <c r="Z38" s="75">
        <v>10</v>
      </c>
      <c r="AA38" s="75"/>
      <c r="AB38" s="75">
        <v>4</v>
      </c>
      <c r="AC38" s="75">
        <v>6</v>
      </c>
      <c r="AD38" s="75"/>
      <c r="AE38" s="78">
        <f t="shared" si="3"/>
        <v>20</v>
      </c>
      <c r="AF38" s="95" t="s">
        <v>110</v>
      </c>
      <c r="AG38" s="75"/>
      <c r="AH38" s="75"/>
    </row>
    <row r="39" spans="1:34" hidden="1" x14ac:dyDescent="0.25">
      <c r="A39" s="13">
        <v>39</v>
      </c>
      <c r="B39" s="47" t="s">
        <v>25</v>
      </c>
      <c r="C39" s="57" t="s">
        <v>48</v>
      </c>
      <c r="D39" s="89" t="s">
        <v>49</v>
      </c>
      <c r="E39" s="90"/>
      <c r="F39" s="48"/>
      <c r="G39" s="49"/>
      <c r="H39" s="50"/>
      <c r="I39" s="51"/>
      <c r="J39" s="60"/>
      <c r="K39" s="61" t="s">
        <v>23</v>
      </c>
      <c r="L39" s="62"/>
      <c r="M39" s="64"/>
      <c r="N39" s="65" t="s">
        <v>24</v>
      </c>
      <c r="O39" s="64"/>
      <c r="P39" s="67" t="s">
        <v>24</v>
      </c>
      <c r="Q39" s="67" t="str">
        <f>IF(H39&lt;&gt;"",IF(LEN(H39)=4,VALUE(H39),YEAR(DATEVALUE(H39))),"")</f>
        <v/>
      </c>
      <c r="R39" s="68"/>
      <c r="S39" s="68"/>
      <c r="T39" s="70" t="s">
        <v>24</v>
      </c>
      <c r="U39" s="71"/>
      <c r="V39" s="71"/>
      <c r="W39" s="75">
        <v>2</v>
      </c>
      <c r="X39" s="75">
        <v>10</v>
      </c>
      <c r="Y39" s="75"/>
      <c r="Z39" s="75">
        <v>1</v>
      </c>
      <c r="AA39" s="75"/>
      <c r="AB39" s="75"/>
      <c r="AC39" s="75"/>
      <c r="AD39" s="75"/>
      <c r="AE39" s="78">
        <f t="shared" si="3"/>
        <v>13</v>
      </c>
      <c r="AF39" s="95" t="s">
        <v>110</v>
      </c>
      <c r="AG39" s="75"/>
      <c r="AH39" s="75"/>
    </row>
    <row r="40" spans="1:34" hidden="1" x14ac:dyDescent="0.25">
      <c r="A40" s="13">
        <v>32</v>
      </c>
      <c r="B40" s="14" t="s">
        <v>25</v>
      </c>
      <c r="C40" s="15" t="s">
        <v>31</v>
      </c>
      <c r="D40" s="40" t="s">
        <v>29</v>
      </c>
      <c r="E40" s="43"/>
      <c r="F40" s="16"/>
      <c r="G40" s="17"/>
      <c r="H40" s="18"/>
      <c r="I40" s="19"/>
      <c r="J40" s="20"/>
      <c r="K40" s="21" t="s">
        <v>23</v>
      </c>
      <c r="L40" s="63"/>
      <c r="M40" s="64"/>
      <c r="N40" s="66" t="s">
        <v>24</v>
      </c>
      <c r="O40" s="64"/>
      <c r="P40" s="67" t="s">
        <v>24</v>
      </c>
      <c r="Q40" s="67" t="str">
        <f>IF(H40&lt;&gt;"",IF(LEN(H40)=4,VALUE(H40),YEAR(DATEVALUE(H40))),"")</f>
        <v/>
      </c>
      <c r="R40" s="68"/>
      <c r="S40" s="68"/>
      <c r="T40" s="70" t="s">
        <v>24</v>
      </c>
      <c r="U40" s="71"/>
      <c r="V40" s="71"/>
      <c r="W40" s="75">
        <v>6</v>
      </c>
      <c r="X40" s="75">
        <v>12</v>
      </c>
      <c r="Y40" s="75"/>
      <c r="Z40" s="75"/>
      <c r="AA40" s="75"/>
      <c r="AB40" s="75"/>
      <c r="AC40" s="75"/>
      <c r="AD40" s="75"/>
      <c r="AE40" s="78">
        <f t="shared" si="3"/>
        <v>18</v>
      </c>
      <c r="AF40" s="95" t="s">
        <v>110</v>
      </c>
      <c r="AG40" s="75"/>
      <c r="AH40" s="75"/>
    </row>
    <row r="41" spans="1:34" hidden="1" x14ac:dyDescent="0.25">
      <c r="A41" s="46">
        <v>33</v>
      </c>
      <c r="B41" s="94" t="s">
        <v>25</v>
      </c>
      <c r="C41" s="88" t="s">
        <v>32</v>
      </c>
      <c r="D41" s="89" t="s">
        <v>33</v>
      </c>
      <c r="E41" s="90"/>
      <c r="F41" s="48"/>
      <c r="G41" s="49"/>
      <c r="H41" s="50"/>
      <c r="I41" s="51"/>
      <c r="J41" s="91"/>
      <c r="K41" s="52" t="s">
        <v>23</v>
      </c>
      <c r="L41" s="28"/>
      <c r="M41" s="22"/>
      <c r="N41" s="23" t="s">
        <v>24</v>
      </c>
      <c r="O41" s="22"/>
      <c r="P41" s="8" t="s">
        <v>24</v>
      </c>
      <c r="Q41" s="8" t="str">
        <f>IF(H41&lt;&gt;"",IF(LEN(H41)=4,VALUE(H41),YEAR(DATEVALUE(H41))),"")</f>
        <v/>
      </c>
      <c r="R41" s="24"/>
      <c r="S41" s="24"/>
      <c r="T41" s="25" t="s">
        <v>24</v>
      </c>
      <c r="U41" s="26"/>
      <c r="V41" s="73"/>
      <c r="W41" s="75">
        <v>5</v>
      </c>
      <c r="X41" s="75">
        <v>8</v>
      </c>
      <c r="Y41" s="75">
        <v>1</v>
      </c>
      <c r="Z41" s="75">
        <v>7</v>
      </c>
      <c r="AA41" s="75"/>
      <c r="AB41" s="75"/>
      <c r="AC41" s="75"/>
      <c r="AD41" s="75"/>
      <c r="AE41" s="78">
        <f t="shared" si="3"/>
        <v>21</v>
      </c>
      <c r="AF41" s="95" t="s">
        <v>110</v>
      </c>
      <c r="AG41" s="75"/>
      <c r="AH41" s="75"/>
    </row>
    <row r="42" spans="1:34" hidden="1" x14ac:dyDescent="0.25">
      <c r="A42" s="13">
        <v>38</v>
      </c>
      <c r="B42" s="14" t="s">
        <v>25</v>
      </c>
      <c r="C42" s="15" t="s">
        <v>106</v>
      </c>
      <c r="D42" s="39" t="s">
        <v>47</v>
      </c>
      <c r="E42" s="42"/>
      <c r="F42" s="16"/>
      <c r="G42" s="17"/>
      <c r="H42" s="18"/>
      <c r="I42" s="19"/>
      <c r="J42" s="20"/>
      <c r="K42" s="21" t="s">
        <v>23</v>
      </c>
      <c r="L42" s="16"/>
      <c r="M42" s="22"/>
      <c r="N42" s="29" t="s">
        <v>24</v>
      </c>
      <c r="O42" s="22"/>
      <c r="P42" s="8" t="s">
        <v>24</v>
      </c>
      <c r="Q42" s="8" t="str">
        <f>IF(H42&lt;&gt;"",IF(LEN(H42)=4,VALUE(H42),YEAR(DATEVALUE(H42))),"")</f>
        <v/>
      </c>
      <c r="R42" s="24"/>
      <c r="S42" s="24"/>
      <c r="T42" s="25" t="s">
        <v>24</v>
      </c>
      <c r="U42" s="26"/>
      <c r="V42" s="73"/>
      <c r="W42" s="75">
        <v>10</v>
      </c>
      <c r="X42" s="75">
        <v>11</v>
      </c>
      <c r="Y42" s="75"/>
      <c r="Z42" s="75"/>
      <c r="AA42" s="75"/>
      <c r="AB42" s="75"/>
      <c r="AC42" s="75"/>
      <c r="AD42" s="75"/>
      <c r="AE42" s="78">
        <f t="shared" si="3"/>
        <v>21</v>
      </c>
      <c r="AF42" s="95" t="s">
        <v>110</v>
      </c>
      <c r="AG42" s="75"/>
      <c r="AH42" s="75"/>
    </row>
    <row r="43" spans="1:34" hidden="1" x14ac:dyDescent="0.25">
      <c r="A43" s="53"/>
      <c r="B43" s="53"/>
      <c r="C43" s="53"/>
      <c r="D43" s="53"/>
      <c r="E43" s="53"/>
      <c r="F43" s="53"/>
      <c r="G43" s="53"/>
      <c r="H43" s="53"/>
      <c r="I43" s="53"/>
      <c r="J43" s="53"/>
      <c r="K43" s="53"/>
      <c r="W43" s="53"/>
      <c r="X43" s="53"/>
      <c r="Y43" s="53"/>
      <c r="Z43" s="53"/>
      <c r="AA43" s="53"/>
      <c r="AB43" s="53"/>
      <c r="AC43" s="77"/>
      <c r="AD43" s="77"/>
      <c r="AE43" s="78">
        <f t="shared" ref="AE43" si="4">SUM(W43:AD43)</f>
        <v>0</v>
      </c>
      <c r="AF43" s="53"/>
      <c r="AG43" s="53"/>
      <c r="AH43" s="53"/>
    </row>
    <row r="45" spans="1:34" x14ac:dyDescent="0.25">
      <c r="B45" s="97" t="s">
        <v>113</v>
      </c>
      <c r="D45" t="s">
        <v>114</v>
      </c>
    </row>
    <row r="47" spans="1:34" x14ac:dyDescent="0.25">
      <c r="B47" s="97" t="s">
        <v>115</v>
      </c>
      <c r="D47" t="s">
        <v>116</v>
      </c>
    </row>
  </sheetData>
  <autoFilter ref="A9:WWD43" xr:uid="{00000000-0009-0000-0000-000002000000}">
    <filterColumn colId="10">
      <filters>
        <filter val="В"/>
      </filters>
    </filterColumn>
  </autoFilter>
  <sortState xmlns:xlrd2="http://schemas.microsoft.com/office/spreadsheetml/2017/richdata2" ref="A12:AH35">
    <sortCondition ref="AF10:AF35"/>
  </sortState>
  <mergeCells count="6">
    <mergeCell ref="C7:K7"/>
    <mergeCell ref="A1:K1"/>
    <mergeCell ref="A2:K2"/>
    <mergeCell ref="A3:K3"/>
    <mergeCell ref="A5:K5"/>
    <mergeCell ref="A6:K6"/>
  </mergeCells>
  <conditionalFormatting sqref="I10:I35">
    <cfRule type="expression" dxfId="11" priority="12" stopIfTrue="1">
      <formula>$P10&lt;VLOOKUP($K10,TableVPRDopusk,15,0)</formula>
    </cfRule>
  </conditionalFormatting>
  <conditionalFormatting sqref="H10:H35">
    <cfRule type="expression" dxfId="10" priority="11" stopIfTrue="1">
      <formula>OR(AND(VLOOKUP($K10,TableVPRDopusk,11,0)&lt;&gt;"",(YEAR(NOW())-$Q10)&lt;VLOOKUP($K10,TableVPRDopusk,11,0)),AND(VLOOKUP($K10,TableVPRDopusk,12,0)&lt;&gt;"",(YEAR(NOW())-$Q10)&gt;VLOOKUP($K10,TableVPRDopusk,12,0)))</formula>
    </cfRule>
  </conditionalFormatting>
  <conditionalFormatting sqref="G10:G35">
    <cfRule type="expression" dxfId="9" priority="10" stopIfTrue="1">
      <formula>$U10&lt;&gt;""</formula>
    </cfRule>
  </conditionalFormatting>
  <conditionalFormatting sqref="I36">
    <cfRule type="expression" dxfId="8" priority="9" stopIfTrue="1">
      <formula>$P36&lt;VLOOKUP($K36,TableVPRDopusk,15,0)</formula>
    </cfRule>
  </conditionalFormatting>
  <conditionalFormatting sqref="H36">
    <cfRule type="expression" dxfId="7" priority="8" stopIfTrue="1">
      <formula>OR(AND(VLOOKUP($K36,TableVPRDopusk,11,0)&lt;&gt;"",(YEAR(NOW())-$Q36)&lt;VLOOKUP($K36,TableVPRDopusk,11,0)),AND(VLOOKUP($K36,TableVPRDopusk,12,0)&lt;&gt;"",(YEAR(NOW())-$Q36)&gt;VLOOKUP($K36,TableVPRDopusk,12,0)))</formula>
    </cfRule>
  </conditionalFormatting>
  <conditionalFormatting sqref="G36">
    <cfRule type="expression" dxfId="6" priority="7" stopIfTrue="1">
      <formula>$U36&lt;&gt;""</formula>
    </cfRule>
  </conditionalFormatting>
  <conditionalFormatting sqref="I37 I39 I41">
    <cfRule type="expression" dxfId="5" priority="6" stopIfTrue="1">
      <formula>$P37&lt;VLOOKUP($K37,TableVPRDopusk,15,0)</formula>
    </cfRule>
  </conditionalFormatting>
  <conditionalFormatting sqref="H37 H39 H41">
    <cfRule type="expression" dxfId="4" priority="5" stopIfTrue="1">
      <formula>OR(AND(VLOOKUP($K37,TableVPRDopusk,11,0)&lt;&gt;"",(YEAR(NOW())-$Q37)&lt;VLOOKUP($K37,TableVPRDopusk,11,0)),AND(VLOOKUP($K37,TableVPRDopusk,12,0)&lt;&gt;"",(YEAR(NOW())-$Q37)&gt;VLOOKUP($K37,TableVPRDopusk,12,0)))</formula>
    </cfRule>
  </conditionalFormatting>
  <conditionalFormatting sqref="G37 G39 G41">
    <cfRule type="expression" dxfId="3" priority="4" stopIfTrue="1">
      <formula>$U37&lt;&gt;""</formula>
    </cfRule>
  </conditionalFormatting>
  <conditionalFormatting sqref="I38 I40 I42">
    <cfRule type="expression" dxfId="2" priority="3" stopIfTrue="1">
      <formula>$P38&lt;VLOOKUP($K38,TableVPRDopusk,15,0)</formula>
    </cfRule>
  </conditionalFormatting>
  <conditionalFormatting sqref="H38 H40 H42">
    <cfRule type="expression" dxfId="1" priority="2" stopIfTrue="1">
      <formula>OR(AND(VLOOKUP($K38,TableVPRDopusk,11,0)&lt;&gt;"",(YEAR(NOW())-$Q38)&lt;VLOOKUP($K38,TableVPRDopusk,11,0)),AND(VLOOKUP($K38,TableVPRDopusk,12,0)&lt;&gt;"",(YEAR(NOW())-$Q38)&gt;VLOOKUP($K38,TableVPRDopusk,12,0)))</formula>
    </cfRule>
  </conditionalFormatting>
  <conditionalFormatting sqref="G38 G40 G42">
    <cfRule type="expression" dxfId="0" priority="1" stopIfTrue="1">
      <formula>$U38&lt;&gt;""</formula>
    </cfRule>
  </conditionalFormatting>
  <dataValidations count="7">
    <dataValidation type="whole" allowBlank="1" showInputMessage="1" showErrorMessage="1" errorTitle="Ввод значения на группу" error="Допускаются только целые числа (номер группы или порядковый номер состава)._x000a_Введите корректное значение." sqref="JF9 TB9 ACX9 AMT9 AWP9 BGL9 BQH9 CAD9 CJZ9 CTV9 DDR9 DNN9 DXJ9 EHF9 ERB9 FAX9 FKT9 FUP9 GEL9 GOH9 GYD9 HHZ9 HRV9 IBR9 ILN9 IVJ9 JFF9 JPB9 JYX9 KIT9 KSP9 LCL9 LMH9 LWD9 MFZ9 MPV9 MZR9 NJN9 NTJ9 ODF9 ONB9 OWX9 PGT9 PQP9 QAL9 QKH9 QUD9 RDZ9 RNV9 RXR9 SHN9 SRJ9 TBF9 TLB9 TUX9 UET9 UOP9 UYL9 VIH9 VSD9 WBZ9 WLV9 WVR9 O9:O35 JJ10:JJ35 TF10:TF35 ADB10:ADB35 AMX10:AMX35 AWT10:AWT35 BGP10:BGP35 BQL10:BQL35 CAH10:CAH35 CKD10:CKD35 CTZ10:CTZ35 DDV10:DDV35 DNR10:DNR35 DXN10:DXN35 EHJ10:EHJ35 ERF10:ERF35 FBB10:FBB35 FKX10:FKX35 FUT10:FUT35 GEP10:GEP35 GOL10:GOL35 GYH10:GYH35 HID10:HID35 HRZ10:HRZ35 IBV10:IBV35 ILR10:ILR35 IVN10:IVN35 JFJ10:JFJ35 JPF10:JPF35 JZB10:JZB35 KIX10:KIX35 KST10:KST35 LCP10:LCP35 LML10:LML35 LWH10:LWH35 MGD10:MGD35 MPZ10:MPZ35 MZV10:MZV35 NJR10:NJR35 NTN10:NTN35 ODJ10:ODJ35 ONF10:ONF35 OXB10:OXB35 PGX10:PGX35 PQT10:PQT35 QAP10:QAP35 QKL10:QKL35 QUH10:QUH35 RED10:RED35 RNZ10:RNZ35 RXV10:RXV35 SHR10:SHR35 SRN10:SRN35 TBJ10:TBJ35 TLF10:TLF35 TVB10:TVB35 UEX10:UEX35 UOT10:UOT35 UYP10:UYP35 VIL10:VIL35 VSH10:VSH35 WCD10:WCD35 WLZ10:WLZ35 WVV10:WVV35" xr:uid="{00000000-0002-0000-0200-000000000000}">
      <formula1>1</formula1>
      <formula2>10000</formula2>
    </dataValidation>
    <dataValidation type="list" allowBlank="1" showDropDown="1" showInputMessage="1" showErrorMessage="1" errorTitle="Ввод значения на связки" error="Допускаются значения_x000a_м, см, ж_x000a_м[пробел][номер п/п]_x000a_см[пробел][номер п/п]_x000a_ж[пробел][номер п/п]_x000a_Введите корректное значение._x000a_" sqref="JE9 TA9 ACW9 AMS9 AWO9 BGK9 BQG9 CAC9 CJY9 CTU9 DDQ9 DNM9 DXI9 EHE9 ERA9 FAW9 FKS9 FUO9 GEK9 GOG9 GYC9 HHY9 HRU9 IBQ9 ILM9 IVI9 JFE9 JPA9 JYW9 KIS9 KSO9 LCK9 LMG9 LWC9 MFY9 MPU9 MZQ9 NJM9 NTI9 ODE9 ONA9 OWW9 PGS9 PQO9 QAK9 QKG9 QUC9 RDY9 RNU9 RXQ9 SHM9 SRI9 TBE9 TLA9 TUW9 UES9 UOO9 UYK9 VIG9 VSC9 WBY9 WLU9 WVQ9 N9:N35 JI10:JI35 TE10:TE35 ADA10:ADA35 AMW10:AMW35 AWS10:AWS35 BGO10:BGO35 BQK10:BQK35 CAG10:CAG35 CKC10:CKC35 CTY10:CTY35 DDU10:DDU35 DNQ10:DNQ35 DXM10:DXM35 EHI10:EHI35 ERE10:ERE35 FBA10:FBA35 FKW10:FKW35 FUS10:FUS35 GEO10:GEO35 GOK10:GOK35 GYG10:GYG35 HIC10:HIC35 HRY10:HRY35 IBU10:IBU35 ILQ10:ILQ35 IVM10:IVM35 JFI10:JFI35 JPE10:JPE35 JZA10:JZA35 KIW10:KIW35 KSS10:KSS35 LCO10:LCO35 LMK10:LMK35 LWG10:LWG35 MGC10:MGC35 MPY10:MPY35 MZU10:MZU35 NJQ10:NJQ35 NTM10:NTM35 ODI10:ODI35 ONE10:ONE35 OXA10:OXA35 PGW10:PGW35 PQS10:PQS35 QAO10:QAO35 QKK10:QKK35 QUG10:QUG35 REC10:REC35 RNY10:RNY35 RXU10:RXU35 SHQ10:SHQ35 SRM10:SRM35 TBI10:TBI35 TLE10:TLE35 TVA10:TVA35 UEW10:UEW35 UOS10:UOS35 UYO10:UYO35 VIK10:VIK35 VSG10:VSG35 WCC10:WCC35 WLY10:WLY35 WVU10:WVU35" xr:uid="{00000000-0002-0000-0200-000001000000}">
      <formula1>"м,см,ж,м 1,м 2,м 3,м 4,м 5,м 6,м 7,м 8,м 9,м 10,см 1,см 2,см 3,см 4,см 5,см 6,см 7,см 8,см 9,см 10,ж 1,ж 2,ж 3,ж 4,ж 5,ж 6,ж 7,ж 8,ж 9,ж 10,м лич,м л,ж лич,ж л,см л,см лич"</formula1>
    </dataValidation>
    <dataValidation type="list" allowBlank="1" showDropDown="1" showInputMessage="1" showErrorMessage="1" errorTitle="Ввод значений на личке" error="Допускаются значения 1,2,3...20 или &quot;л&quot;, &quot;лич&quot;, &quot;лично&quot;. Введите корректное значение." sqref="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M9:M35 JH10:JH35 TD10:TD35 ACZ10:ACZ35 AMV10:AMV35 AWR10:AWR35 BGN10:BGN35 BQJ10:BQJ35 CAF10:CAF35 CKB10:CKB35 CTX10:CTX35 DDT10:DDT35 DNP10:DNP35 DXL10:DXL35 EHH10:EHH35 ERD10:ERD35 FAZ10:FAZ35 FKV10:FKV35 FUR10:FUR35 GEN10:GEN35 GOJ10:GOJ35 GYF10:GYF35 HIB10:HIB35 HRX10:HRX35 IBT10:IBT35 ILP10:ILP35 IVL10:IVL35 JFH10:JFH35 JPD10:JPD35 JYZ10:JYZ35 KIV10:KIV35 KSR10:KSR35 LCN10:LCN35 LMJ10:LMJ35 LWF10:LWF35 MGB10:MGB35 MPX10:MPX35 MZT10:MZT35 NJP10:NJP35 NTL10:NTL35 ODH10:ODH35 OND10:OND35 OWZ10:OWZ35 PGV10:PGV35 PQR10:PQR35 QAN10:QAN35 QKJ10:QKJ35 QUF10:QUF35 REB10:REB35 RNX10:RNX35 RXT10:RXT35 SHP10:SHP35 SRL10:SRL35 TBH10:TBH35 TLD10:TLD35 TUZ10:TUZ35 UEV10:UEV35 UOR10:UOR35 UYN10:UYN35 VIJ10:VIJ35 VSF10:VSF35 WCB10:WCB35 WLX10:WLX35 WVT10:WVT35" xr:uid="{00000000-0002-0000-0200-000002000000}">
      <formula1>"л,лич,лично, 1,2,3,4,5,6,7,8,9,10,11,12,13,14,15,16,17,18,19,20,в/к"</formula1>
    </dataValidation>
    <dataValidation type="list" showErrorMessage="1" error="Группы зачета должны быть настроены на листе &quot;Настройка&quot;" prompt="Выберите одну из групп,_x000a_преднастроенных на листе &quot;Настройка&quot;" sqref="WVN9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K9:K35 WVR10:WVR35 JF10:JF35 TB10:TB35 ACX10:ACX35 AMT10:AMT35 AWP10:AWP35 BGL10:BGL35 BQH10:BQH35 CAD10:CAD35 CJZ10:CJZ35 CTV10:CTV35 DDR10:DDR35 DNN10:DNN35 DXJ10:DXJ35 EHF10:EHF35 ERB10:ERB35 FAX10:FAX35 FKT10:FKT35 FUP10:FUP35 GEL10:GEL35 GOH10:GOH35 GYD10:GYD35 HHZ10:HHZ35 HRV10:HRV35 IBR10:IBR35 ILN10:ILN35 IVJ10:IVJ35 JFF10:JFF35 JPB10:JPB35 JYX10:JYX35 KIT10:KIT35 KSP10:KSP35 LCL10:LCL35 LMH10:LMH35 LWD10:LWD35 MFZ10:MFZ35 MPV10:MPV35 MZR10:MZR35 NJN10:NJN35 NTJ10:NTJ35 ODF10:ODF35 ONB10:ONB35 OWX10:OWX35 PGT10:PGT35 PQP10:PQP35 QAL10:QAL35 QKH10:QKH35 QUD10:QUD35 RDZ10:RDZ35 RNV10:RNV35 RXR10:RXR35 SHN10:SHN35 SRJ10:SRJ35 TBF10:TBF35 TLB10:TLB35 TUX10:TUX35 UET10:UET35 UOP10:UOP35 UYL10:UYL35 VIH10:VIH35 VSD10:VSD35 WBZ10:WBZ35 WLV10:WLV35" xr:uid="{00000000-0002-0000-0200-000003000000}">
      <formula1>Groups</formula1>
    </dataValidation>
    <dataValidation type="list" allowBlank="1" showInputMessage="1" showErrorMessage="1" sqref="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I9:I35 JD10:JD35 SZ10:SZ35 ACV10:ACV35 AMR10:AMR35 AWN10:AWN35 BGJ10:BGJ35 BQF10:BQF35 CAB10:CAB35 CJX10:CJX35 CTT10:CTT35 DDP10:DDP35 DNL10:DNL35 DXH10:DXH35 EHD10:EHD35 EQZ10:EQZ35 FAV10:FAV35 FKR10:FKR35 FUN10:FUN35 GEJ10:GEJ35 GOF10:GOF35 GYB10:GYB35 HHX10:HHX35 HRT10:HRT35 IBP10:IBP35 ILL10:ILL35 IVH10:IVH35 JFD10:JFD35 JOZ10:JOZ35 JYV10:JYV35 KIR10:KIR35 KSN10:KSN35 LCJ10:LCJ35 LMF10:LMF35 LWB10:LWB35 MFX10:MFX35 MPT10:MPT35 MZP10:MZP35 NJL10:NJL35 NTH10:NTH35 ODD10:ODD35 OMZ10:OMZ35 OWV10:OWV35 PGR10:PGR35 PQN10:PQN35 QAJ10:QAJ35 QKF10:QKF35 QUB10:QUB35 RDX10:RDX35 RNT10:RNT35 RXP10:RXP35 SHL10:SHL35 SRH10:SRH35 TBD10:TBD35 TKZ10:TKZ35 TUV10:TUV35 UER10:UER35 UON10:UON35 UYJ10:UYJ35 VIF10:VIF35 VSB10:VSB35 WBX10:WBX35 WLT10:WLT35 WVP10:WVP35" xr:uid="{00000000-0002-0000-0200-000004000000}">
      <formula1>Разряды</formula1>
    </dataValidation>
    <dataValidation type="list" showInputMessage="1" showErrorMessage="1" sqref="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J9:J35 JE10:JE35 TA10:TA35 ACW10:ACW35 AMS10:AMS35 AWO10:AWO35 BGK10:BGK35 BQG10:BQG35 CAC10:CAC35 CJY10:CJY35 CTU10:CTU35 DDQ10:DDQ35 DNM10:DNM35 DXI10:DXI35 EHE10:EHE35 ERA10:ERA35 FAW10:FAW35 FKS10:FKS35 FUO10:FUO35 GEK10:GEK35 GOG10:GOG35 GYC10:GYC35 HHY10:HHY35 HRU10:HRU35 IBQ10:IBQ35 ILM10:ILM35 IVI10:IVI35 JFE10:JFE35 JPA10:JPA35 JYW10:JYW35 KIS10:KIS35 KSO10:KSO35 LCK10:LCK35 LMG10:LMG35 LWC10:LWC35 MFY10:MFY35 MPU10:MPU35 MZQ10:MZQ35 NJM10:NJM35 NTI10:NTI35 ODE10:ODE35 ONA10:ONA35 OWW10:OWW35 PGS10:PGS35 PQO10:PQO35 QAK10:QAK35 QKG10:QKG35 QUC10:QUC35 RDY10:RDY35 RNU10:RNU35 RXQ10:RXQ35 SHM10:SHM35 SRI10:SRI35 TBE10:TBE35 TLA10:TLA35 TUW10:TUW35 UES10:UES35 UOO10:UOO35 UYK10:UYK35 VIG10:VIG35 VSC10:VSC35 WBY10:WBY35 WLU10:WLU35 WVQ10:WVQ35" xr:uid="{00000000-0002-0000-0200-000005000000}">
      <formula1>Пол</formula1>
    </dataValidation>
    <dataValidation type="whole" allowBlank="1" showInputMessage="1" showErrorMessage="1" errorTitle="Расчет понижения ранга" error="Введите число от 1 до 10. При расчете ранга дистанции ранг участника будет понижен на введенное кол-во разрядов" sqref="WWC10:WWC35 WMG10:WMG35 WCK10:WCK35 VSO10:VSO35 VIS10:VIS35 UYW10:UYW35 UPA10:UPA35 UFE10:UFE35 TVI10:TVI35 TLM10:TLM35 TBQ10:TBQ35 SRU10:SRU35 SHY10:SHY35 RYC10:RYC35 ROG10:ROG35 REK10:REK35 QUO10:QUO35 QKS10:QKS35 QAW10:QAW35 PRA10:PRA35 PHE10:PHE35 OXI10:OXI35 ONM10:ONM35 ODQ10:ODQ35 NTU10:NTU35 NJY10:NJY35 NAC10:NAC35 MQG10:MQG35 MGK10:MGK35 LWO10:LWO35 LMS10:LMS35 LCW10:LCW35 KTA10:KTA35 KJE10:KJE35 JZI10:JZI35 JPM10:JPM35 JFQ10:JFQ35 IVU10:IVU35 ILY10:ILY35 ICC10:ICC35 HSG10:HSG35 HIK10:HIK35 GYO10:GYO35 GOS10:GOS35 GEW10:GEW35 FVA10:FVA35 FLE10:FLE35 FBI10:FBI35 ERM10:ERM35 EHQ10:EHQ35 DXU10:DXU35 DNY10:DNY35 DEC10:DEC35 CUG10:CUG35 CKK10:CKK35 CAO10:CAO35 BQS10:BQS35 BGW10:BGW35 AXA10:AXA35 ANE10:ANE35 ADI10:ADI35 TM10:TM35 JQ10:JQ35 V10:V35" xr:uid="{00000000-0002-0000-0200-000006000000}">
      <formula1>1</formula1>
      <formula2>10</formula2>
    </dataValidation>
  </dataValidations>
  <hyperlinks>
    <hyperlink ref="E25" r:id="rId1" display="kova-tat@yandex.ru" xr:uid="{00000000-0004-0000-0200-000000000000}"/>
    <hyperlink ref="E30" r:id="rId2" display="tolikovna65@mail.ru" xr:uid="{00000000-0004-0000-0200-000001000000}"/>
  </hyperlinks>
  <pageMargins left="0.7" right="0.7" top="0.75" bottom="0.75" header="0.3" footer="0.3"/>
  <pageSetup paperSize="9" orientation="portrait" horizontalDpi="300" verticalDpi="300"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сводный А</vt:lpstr>
      <vt:lpstr>сводный Б</vt:lpstr>
      <vt:lpstr>сводный В</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Ujn</dc:creator>
  <cp:lastModifiedBy>12345</cp:lastModifiedBy>
  <dcterms:created xsi:type="dcterms:W3CDTF">2015-06-05T18:19:34Z</dcterms:created>
  <dcterms:modified xsi:type="dcterms:W3CDTF">2021-05-25T09:29:26Z</dcterms:modified>
</cp:coreProperties>
</file>