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12345\Desktop\грамоты кичмай\протоколы\"/>
    </mc:Choice>
  </mc:AlternateContent>
  <xr:revisionPtr revIDLastSave="0" documentId="13_ncr:1_{8E5BC293-3314-42EE-9111-94CD8970C15C}" xr6:coauthVersionLast="46" xr6:coauthVersionMax="46" xr10:uidLastSave="{00000000-0000-0000-0000-000000000000}"/>
  <bookViews>
    <workbookView xWindow="15180" yWindow="3270" windowWidth="20310" windowHeight="16590" activeTab="1" xr2:uid="{00000000-000D-0000-FFFF-FFFF00000000}"/>
  </bookViews>
  <sheets>
    <sheet name="сводный А" sheetId="6" r:id="rId1"/>
    <sheet name="сводный Б" sheetId="12" r:id="rId2"/>
    <sheet name="сводный В" sheetId="13" r:id="rId3"/>
  </sheets>
  <externalReferences>
    <externalReference r:id="rId4"/>
  </externalReferences>
  <definedNames>
    <definedName name="_xlnm._FilterDatabase" localSheetId="0" hidden="1">'сводный А'!$A$9:$WWD$43</definedName>
    <definedName name="_xlnm._FilterDatabase" localSheetId="1" hidden="1">'сводный Б'!$A$9:$WWD$43</definedName>
    <definedName name="_xlnm._FilterDatabase" localSheetId="2" hidden="1">'сводный В'!$A$9:$WWD$43</definedName>
    <definedName name="Groups">[1]Настройка!$C$45:$C$57</definedName>
    <definedName name="TableVPRDopusk">[1]Настройка!$C$44:$Q$57</definedName>
    <definedName name="TableVPRMoney">[1]Настройка!$C$44:$K$57</definedName>
    <definedName name="Пол">[1]Настройка!$F$116:$F$117</definedName>
    <definedName name="Разряды">[1]Настройка!$C$117:$C$128</definedName>
    <definedName name="Таблица_разрядов">[1]Настройка!$C$116:$D$128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0" i="13" l="1"/>
  <c r="AE10" i="13"/>
  <c r="Q11" i="13"/>
  <c r="Q12" i="13"/>
  <c r="AE13" i="13"/>
  <c r="AE43" i="13" l="1"/>
  <c r="Q34" i="13"/>
  <c r="Q33" i="13"/>
  <c r="Q32" i="13"/>
  <c r="AE42" i="13"/>
  <c r="Q42" i="13"/>
  <c r="AE41" i="13"/>
  <c r="Q41" i="13"/>
  <c r="AE40" i="13"/>
  <c r="Q40" i="13"/>
  <c r="AE24" i="13"/>
  <c r="Q24" i="13"/>
  <c r="AE35" i="13"/>
  <c r="Q35" i="13"/>
  <c r="AE22" i="13"/>
  <c r="Q22" i="13"/>
  <c r="AE39" i="13"/>
  <c r="Q39" i="13"/>
  <c r="AE31" i="13"/>
  <c r="Q31" i="13"/>
  <c r="AE30" i="13"/>
  <c r="Q30" i="13"/>
  <c r="AE29" i="13"/>
  <c r="Q29" i="13"/>
  <c r="AE28" i="13"/>
  <c r="Q28" i="13"/>
  <c r="AE27" i="13"/>
  <c r="Q27" i="13"/>
  <c r="AE26" i="13"/>
  <c r="Q26" i="13"/>
  <c r="AE25" i="13"/>
  <c r="Q25" i="13"/>
  <c r="AE23" i="13"/>
  <c r="AE38" i="13"/>
  <c r="Q38" i="13"/>
  <c r="AE21" i="13"/>
  <c r="AE20" i="13"/>
  <c r="Q20" i="13"/>
  <c r="AE19" i="13"/>
  <c r="Q19" i="13"/>
  <c r="AE18" i="13"/>
  <c r="Q18" i="13"/>
  <c r="AE16" i="13"/>
  <c r="Q16" i="13"/>
  <c r="AE37" i="13"/>
  <c r="AE15" i="13"/>
  <c r="AE36" i="13"/>
  <c r="AE43" i="12"/>
  <c r="Q34" i="12"/>
  <c r="Q33" i="12"/>
  <c r="Q32" i="12"/>
  <c r="AE42" i="12"/>
  <c r="Q42" i="12"/>
  <c r="AE36" i="12"/>
  <c r="Q36" i="12"/>
  <c r="AE41" i="12"/>
  <c r="Q41" i="12"/>
  <c r="AE24" i="12"/>
  <c r="Q24" i="12"/>
  <c r="AE35" i="12"/>
  <c r="Q35" i="12"/>
  <c r="AE22" i="12"/>
  <c r="Q22" i="12"/>
  <c r="AE37" i="12"/>
  <c r="Q37" i="12"/>
  <c r="AE31" i="12"/>
  <c r="Q31" i="12"/>
  <c r="AE30" i="12"/>
  <c r="Q30" i="12"/>
  <c r="AE29" i="12"/>
  <c r="Q29" i="12"/>
  <c r="AE28" i="12"/>
  <c r="Q28" i="12"/>
  <c r="AE27" i="12"/>
  <c r="Q27" i="12"/>
  <c r="AE26" i="12"/>
  <c r="Q26" i="12"/>
  <c r="AE25" i="12"/>
  <c r="Q25" i="12"/>
  <c r="Q11" i="12"/>
  <c r="AE23" i="12"/>
  <c r="AE38" i="12"/>
  <c r="Q38" i="12"/>
  <c r="AE21" i="12"/>
  <c r="AE20" i="12"/>
  <c r="Q20" i="12"/>
  <c r="AE19" i="12"/>
  <c r="Q19" i="12"/>
  <c r="AE18" i="12"/>
  <c r="Q18" i="12"/>
  <c r="AE16" i="12"/>
  <c r="Q16" i="12"/>
  <c r="Q15" i="12"/>
  <c r="AE39" i="12"/>
  <c r="AE13" i="12"/>
  <c r="AE12" i="12"/>
  <c r="AE40" i="12"/>
  <c r="AE10" i="12"/>
  <c r="Q10" i="12"/>
  <c r="AE30" i="6" l="1"/>
  <c r="AE37" i="6"/>
  <c r="AE19" i="6"/>
  <c r="AE17" i="6"/>
  <c r="AE38" i="6"/>
  <c r="AE20" i="6"/>
  <c r="AE29" i="6"/>
  <c r="AE13" i="6"/>
  <c r="AE26" i="6"/>
  <c r="AE35" i="6"/>
  <c r="AE22" i="6"/>
  <c r="AE18" i="6"/>
  <c r="AE39" i="6"/>
  <c r="AE27" i="6"/>
  <c r="AE31" i="6"/>
  <c r="AE16" i="6"/>
  <c r="AE33" i="6"/>
  <c r="AE21" i="6"/>
  <c r="AE28" i="6"/>
  <c r="AE36" i="6"/>
  <c r="AE25" i="6"/>
  <c r="AE11" i="6"/>
  <c r="AE12" i="6"/>
  <c r="AE14" i="6"/>
  <c r="AE23" i="6"/>
  <c r="AE43" i="6"/>
  <c r="AE34" i="6"/>
  <c r="Q36" i="6"/>
  <c r="Q40" i="6"/>
  <c r="Q28" i="6"/>
  <c r="Q33" i="6"/>
  <c r="Q16" i="6"/>
  <c r="Q31" i="6"/>
  <c r="Q27" i="6"/>
  <c r="Q39" i="6"/>
  <c r="Q18" i="6"/>
  <c r="Q22" i="6"/>
  <c r="Q41" i="6"/>
  <c r="Q35" i="6"/>
  <c r="Q42" i="6"/>
  <c r="Q26" i="6"/>
  <c r="Q13" i="6"/>
  <c r="Q29" i="6"/>
  <c r="Q20" i="6"/>
  <c r="Q38" i="6"/>
  <c r="Q17" i="6"/>
  <c r="Q19" i="6"/>
  <c r="Q37" i="6"/>
  <c r="Q30" i="6"/>
  <c r="Q24" i="6"/>
  <c r="Q15" i="6"/>
  <c r="Q3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KateVol</author>
  </authors>
  <commentList>
    <comment ref="R9" authorId="0" shapeId="0" xr:uid="{00000000-0006-0000-0000-000001000000}">
      <text>
        <r>
          <rPr>
            <sz val="10"/>
            <color indexed="81"/>
            <rFont val="Tahoma"/>
            <family val="2"/>
            <charset val="204"/>
          </rPr>
          <t xml:space="preserve">Назовите колонку по своему желанию и используйте как примечание по собственному усмотрению
</t>
        </r>
      </text>
    </comment>
    <comment ref="S9" authorId="0" shapeId="0" xr:uid="{00000000-0006-0000-0000-000002000000}">
      <text>
        <r>
          <rPr>
            <sz val="10"/>
            <color indexed="81"/>
            <rFont val="Tahoma"/>
            <family val="2"/>
            <charset val="204"/>
          </rPr>
          <t>Назовите колонку по своему желанию и используйте как примечание по собственному усмотрению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KateVol</author>
  </authors>
  <commentList>
    <comment ref="R9" authorId="0" shapeId="0" xr:uid="{00000000-0006-0000-0100-000001000000}">
      <text>
        <r>
          <rPr>
            <sz val="10"/>
            <color indexed="81"/>
            <rFont val="Tahoma"/>
            <family val="2"/>
            <charset val="204"/>
          </rPr>
          <t xml:space="preserve">Назовите колонку по своему желанию и используйте как примечание по собственному усмотрению
</t>
        </r>
      </text>
    </comment>
    <comment ref="S9" authorId="0" shapeId="0" xr:uid="{00000000-0006-0000-0100-000002000000}">
      <text>
        <r>
          <rPr>
            <sz val="10"/>
            <color indexed="81"/>
            <rFont val="Tahoma"/>
            <family val="2"/>
            <charset val="204"/>
          </rPr>
          <t>Назовите колонку по своему желанию и используйте как примечание по собственному усмотрению</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KateVol</author>
  </authors>
  <commentList>
    <comment ref="R9" authorId="0" shapeId="0" xr:uid="{00000000-0006-0000-0200-000001000000}">
      <text>
        <r>
          <rPr>
            <sz val="10"/>
            <color indexed="81"/>
            <rFont val="Tahoma"/>
            <family val="2"/>
            <charset val="204"/>
          </rPr>
          <t xml:space="preserve">Назовите колонку по своему желанию и используйте как примечание по собственному усмотрению
</t>
        </r>
      </text>
    </comment>
    <comment ref="S9" authorId="0" shapeId="0" xr:uid="{00000000-0006-0000-0200-000002000000}">
      <text>
        <r>
          <rPr>
            <sz val="10"/>
            <color indexed="81"/>
            <rFont val="Tahoma"/>
            <family val="2"/>
            <charset val="204"/>
          </rPr>
          <t>Назовите колонку по своему желанию и используйте как примечание по собственному усмотрению</t>
        </r>
      </text>
    </comment>
  </commentList>
</comments>
</file>

<file path=xl/sharedStrings.xml><?xml version="1.0" encoding="utf-8"?>
<sst xmlns="http://schemas.openxmlformats.org/spreadsheetml/2006/main" count="825" uniqueCount="124">
  <si>
    <t>Номер делегации</t>
  </si>
  <si>
    <t>Делегация</t>
  </si>
  <si>
    <t>Территория</t>
  </si>
  <si>
    <t>Представитель</t>
  </si>
  <si>
    <r>
      <rPr>
        <b/>
        <sz val="9"/>
        <rFont val="Arial"/>
        <family val="2"/>
        <charset val="204"/>
      </rPr>
      <t>№ в команде</t>
    </r>
    <r>
      <rPr>
        <b/>
        <sz val="10"/>
        <rFont val="Arial"/>
        <family val="2"/>
        <charset val="204"/>
      </rPr>
      <t xml:space="preserve">
&lt;---------</t>
    </r>
  </si>
  <si>
    <t>Участник</t>
  </si>
  <si>
    <t>Дата рожд.
или год</t>
  </si>
  <si>
    <t>Разряд</t>
  </si>
  <si>
    <t>Пол</t>
  </si>
  <si>
    <t>Зачет</t>
  </si>
  <si>
    <t>Номер чипа</t>
  </si>
  <si>
    <t>ЛИЧКА</t>
  </si>
  <si>
    <t>СВЯЗКИ</t>
  </si>
  <si>
    <t>ГРУППА</t>
  </si>
  <si>
    <t>Ранг</t>
  </si>
  <si>
    <t>Год</t>
  </si>
  <si>
    <t>настраиваемая 1</t>
  </si>
  <si>
    <t>настраиваемая 2</t>
  </si>
  <si>
    <t>ЦЕЛЕВОЙ
ВЗНОС</t>
  </si>
  <si>
    <t>ПРОШЛИ МАНДАТ</t>
  </si>
  <si>
    <t>понижение ранга участ. на</t>
  </si>
  <si>
    <t>МОБУ СОШ №4 г.Сочи им. ВФ Подгурского</t>
  </si>
  <si>
    <t>Беззубова С.В.</t>
  </si>
  <si>
    <t>Б</t>
  </si>
  <si>
    <t/>
  </si>
  <si>
    <t>МБУ ДО ЦДиЮТиЭ г.Сочи</t>
  </si>
  <si>
    <t>Воробьева Н.Н.</t>
  </si>
  <si>
    <t>В</t>
  </si>
  <si>
    <t>Каказ</t>
  </si>
  <si>
    <t>Гоголадзе А.В.</t>
  </si>
  <si>
    <t>А</t>
  </si>
  <si>
    <t>Семейный туризм"</t>
  </si>
  <si>
    <t>Апельсин</t>
  </si>
  <si>
    <t>Горбатенко З.И.</t>
  </si>
  <si>
    <t xml:space="preserve">МОБУ СОШ № 87 г. Сочи им. С.В. Чакряна </t>
  </si>
  <si>
    <t>Зубрята</t>
  </si>
  <si>
    <t>Зубарева В.В.</t>
  </si>
  <si>
    <t>МОБУ СОШ № 92 им. Горюнова г.Сочи</t>
  </si>
  <si>
    <t>Касаркин И.Е</t>
  </si>
  <si>
    <t>МОБУ Гимназии 44 г.Сочи им.Героя Социалистического Труда В. А. Сухомлинского</t>
  </si>
  <si>
    <t>Вертикаль</t>
  </si>
  <si>
    <t>Кудинова Т.Л.</t>
  </si>
  <si>
    <t>МОБУ СОШ №25 им. Войтенко С.Е.</t>
  </si>
  <si>
    <t>Радуга</t>
  </si>
  <si>
    <t>Лобанова Э.Н.</t>
  </si>
  <si>
    <t>МОБУ ООШ № 43 г.Сочи им. Венчагова С. И</t>
  </si>
  <si>
    <t>Мягкова М.Н.</t>
  </si>
  <si>
    <t>Притыкина В.А.</t>
  </si>
  <si>
    <t>Горанга</t>
  </si>
  <si>
    <t>Тесля Д.А.</t>
  </si>
  <si>
    <t>Фещук Н.А.</t>
  </si>
  <si>
    <t>МОБУ СЩШ №7 Им. Москвина А.П.</t>
  </si>
  <si>
    <t>Семь-Я</t>
  </si>
  <si>
    <t>Филатова М.Н.</t>
  </si>
  <si>
    <t>Звезда</t>
  </si>
  <si>
    <t>Дзюба А.В.</t>
  </si>
  <si>
    <t>телефон и электронная почта</t>
  </si>
  <si>
    <t>Ультрамарин</t>
  </si>
  <si>
    <t>Ковалева Т.В.</t>
  </si>
  <si>
    <t>МОБУ НОШ №85</t>
  </si>
  <si>
    <t>8918305422;  kova-tat@yandex.ru</t>
  </si>
  <si>
    <t>8 918 404 73 20 marina.filatoff@yandex.r</t>
  </si>
  <si>
    <t>8 928 428 74-68 Zubareva.66@inbox.ru</t>
  </si>
  <si>
    <t>8918-302-1976 dteslya@mail.ru</t>
  </si>
  <si>
    <t>8-995-181-88-58 elbrusovna68@mail.ru</t>
  </si>
  <si>
    <t>89184089113 ella_2014@mail.r</t>
  </si>
  <si>
    <t xml:space="preserve">89183031284 sgoga1@rambler.ru </t>
  </si>
  <si>
    <t>89182041327  igor.kasarkin@mail.ru</t>
  </si>
  <si>
    <t>8918-203-47-00 kudinova.tatyana-sochi@yandex.r</t>
  </si>
  <si>
    <t>918 40 44441 atoer@ yandex.ru</t>
  </si>
  <si>
    <t>89183092185 svb-2279@mail.ru</t>
  </si>
  <si>
    <t>89184087568 asia77@rambler.ru</t>
  </si>
  <si>
    <t>Динамика-2</t>
  </si>
  <si>
    <t>Клименко Н.Н.</t>
  </si>
  <si>
    <t>Динамика-3</t>
  </si>
  <si>
    <t>Динамика</t>
  </si>
  <si>
    <t>Маленькие ориентировщики</t>
  </si>
  <si>
    <t xml:space="preserve">8 (918) 109-24-24 alvinovna@list.ru </t>
  </si>
  <si>
    <t>Сергеева Е.А.</t>
  </si>
  <si>
    <t>Большие ориентировщики</t>
  </si>
  <si>
    <t>Непоседы</t>
  </si>
  <si>
    <t>МОБУ СОШ № 89 им.Героя Советского Союза Жигуленко Е.А.</t>
  </si>
  <si>
    <t>Костина И.А.</t>
  </si>
  <si>
    <t xml:space="preserve">8-918-101-71-61 irina_meshi@mail.ru </t>
  </si>
  <si>
    <t>Хохлова Н.А</t>
  </si>
  <si>
    <t xml:space="preserve">89189018258 GostiNatali@mail.ru </t>
  </si>
  <si>
    <t xml:space="preserve">  89384945155 lastena@yandex.ru</t>
  </si>
  <si>
    <t>8-918-304-2300 mashenka1979@mail.ru</t>
  </si>
  <si>
    <t>Оба-на</t>
  </si>
  <si>
    <t>Школа 24</t>
  </si>
  <si>
    <t>Траверс</t>
  </si>
  <si>
    <t>89184001505  tolikovna65@mail.ru</t>
  </si>
  <si>
    <t>узлы</t>
  </si>
  <si>
    <t>ориентирование</t>
  </si>
  <si>
    <t>спортивный туризм</t>
  </si>
  <si>
    <t>скалолазание</t>
  </si>
  <si>
    <t>гастрономия</t>
  </si>
  <si>
    <t>ералаш</t>
  </si>
  <si>
    <t>экскурсия</t>
  </si>
  <si>
    <t>туристский поход</t>
  </si>
  <si>
    <t>место</t>
  </si>
  <si>
    <t>сумма мест</t>
  </si>
  <si>
    <t>примечание</t>
  </si>
  <si>
    <t>Эльбрус-1</t>
  </si>
  <si>
    <t>Эльбрус-2</t>
  </si>
  <si>
    <t>Эльбрус-4</t>
  </si>
  <si>
    <t>Эльбрус - 3</t>
  </si>
  <si>
    <t>Кудепста</t>
  </si>
  <si>
    <t>Солоники</t>
  </si>
  <si>
    <t>Позитив</t>
  </si>
  <si>
    <t>не зачет</t>
  </si>
  <si>
    <t>Итоговый протокол слета</t>
  </si>
  <si>
    <t xml:space="preserve"> группа В</t>
  </si>
  <si>
    <t>Главный судья слета</t>
  </si>
  <si>
    <t>/Воробьева Н.Н./</t>
  </si>
  <si>
    <t>Главный секретарь слета</t>
  </si>
  <si>
    <t>/Киселева А.Н./</t>
  </si>
  <si>
    <t xml:space="preserve"> группа Б</t>
  </si>
  <si>
    <t>Муниципальный этап Всероссийского слета юных туристов 2021</t>
  </si>
  <si>
    <t>МБУ ДО "Центр детского и юношеского туризма и экскурсий" города Сочи</t>
  </si>
  <si>
    <t>март-май 2021г                                                                                                                                                                                      г.Сочи</t>
  </si>
  <si>
    <t xml:space="preserve"> Группа А</t>
  </si>
  <si>
    <t>март-май 2021г                                                                                                                                                                                 г.Сочи</t>
  </si>
  <si>
    <t>март-май 2021г                                                                                                                                                                               г.Сочи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</si>
</sst>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name val="Arial"/>
      <family val="2"/>
      <charset val="204"/>
    </font>
    <font>
      <b/>
      <sz val="12"/>
      <name val="Arial"/>
      <family val="2"/>
      <charset val="204"/>
    </font>
    <font>
      <b/>
      <sz val="10"/>
      <name val="Arial"/>
      <family val="2"/>
      <charset val="204"/>
    </font>
    <font>
      <sz val="10"/>
      <name val="Arial"/>
      <family val="2"/>
      <charset val="204"/>
    </font>
    <font>
      <sz val="10"/>
      <name val="Arial"/>
      <family val="2"/>
      <charset val="204"/>
    </font>
    <font>
      <sz val="10"/>
      <color indexed="81"/>
      <name val="Tahoma"/>
      <family val="2"/>
      <charset val="204"/>
    </font>
    <font>
      <u/>
      <sz val="11"/>
      <color theme="10"/>
      <name val="Calibri"/>
      <family val="2"/>
      <scheme val="minor"/>
    </font>
    <font>
      <sz val="11"/>
      <name val="Calibri"/>
      <family val="2"/>
      <scheme val="minor"/>
    </font>
    <font>
      <b/>
      <sz val="11"/>
      <color theme="1"/>
      <name val="Calibri"/>
      <family val="2"/>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s>
  <fills count="12">
    <fill>
      <patternFill patternType="none"/>
    </fill>
    <fill>
      <patternFill patternType="gray125"/>
    </fill>
    <fill>
      <patternFill patternType="solid">
        <fgColor indexed="13"/>
        <bgColor indexed="64"/>
      </patternFill>
    </fill>
    <fill>
      <patternFill patternType="solid">
        <fgColor theme="0" tint="-0.249977111117893"/>
        <bgColor indexed="64"/>
      </patternFill>
    </fill>
    <fill>
      <patternFill patternType="solid">
        <fgColor indexed="11"/>
        <bgColor indexed="64"/>
      </patternFill>
    </fill>
    <fill>
      <patternFill patternType="solid">
        <fgColor indexed="27"/>
        <bgColor indexed="64"/>
      </patternFill>
    </fill>
    <fill>
      <patternFill patternType="lightGrid">
        <fgColor rgb="FFCCFF99"/>
        <bgColor theme="0"/>
      </patternFill>
    </fill>
    <fill>
      <patternFill patternType="solid">
        <fgColor theme="0" tint="-0.249977111117893"/>
        <bgColor rgb="FFCCFF99"/>
      </patternFill>
    </fill>
    <fill>
      <patternFill patternType="solid">
        <fgColor rgb="FFCCFF99"/>
        <bgColor rgb="FFCCFF99"/>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8"/>
      </bottom>
      <diagonal/>
    </border>
  </borders>
  <cellStyleXfs count="2">
    <xf numFmtId="0" fontId="0" fillId="0" borderId="0"/>
    <xf numFmtId="0" fontId="7" fillId="0" borderId="0" applyNumberFormat="0" applyFill="0" applyBorder="0" applyAlignment="0" applyProtection="0"/>
  </cellStyleXfs>
  <cellXfs count="111">
    <xf numFmtId="0" fontId="0" fillId="0" borderId="0" xfId="0"/>
    <xf numFmtId="0" fontId="1" fillId="2"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49"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4" fillId="3" borderId="3" xfId="0" applyFont="1" applyFill="1" applyBorder="1" applyAlignment="1">
      <alignment horizontal="center" vertical="center" wrapText="1"/>
    </xf>
    <xf numFmtId="0" fontId="1" fillId="6" borderId="3" xfId="0" applyFont="1" applyFill="1" applyBorder="1" applyAlignment="1" applyProtection="1">
      <alignment horizontal="center" vertical="center" wrapText="1"/>
      <protection locked="0"/>
    </xf>
    <xf numFmtId="0" fontId="1" fillId="7" borderId="3" xfId="0" applyFont="1" applyFill="1" applyBorder="1" applyAlignment="1">
      <alignment horizontal="center" vertical="center" wrapText="1"/>
    </xf>
    <xf numFmtId="0" fontId="1" fillId="7" borderId="3"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4" fillId="2" borderId="3" xfId="0" applyFont="1" applyFill="1" applyBorder="1" applyAlignment="1" applyProtection="1">
      <alignment horizontal="center" vertical="center" wrapText="1"/>
      <protection locked="0"/>
    </xf>
    <xf numFmtId="0" fontId="4" fillId="0" borderId="4" xfId="0" applyFont="1" applyBorder="1" applyAlignment="1" applyProtection="1">
      <alignment wrapText="1"/>
      <protection locked="0"/>
    </xf>
    <xf numFmtId="0" fontId="4" fillId="0" borderId="5" xfId="0" applyFont="1" applyBorder="1" applyAlignment="1" applyProtection="1">
      <alignment wrapText="1"/>
      <protection locked="0"/>
    </xf>
    <xf numFmtId="0" fontId="5" fillId="0" borderId="3" xfId="0" applyFont="1" applyBorder="1" applyAlignment="1" applyProtection="1">
      <alignment horizontal="center" vertical="center" wrapText="1"/>
      <protection locked="0"/>
    </xf>
    <xf numFmtId="0" fontId="4" fillId="0" borderId="3" xfId="0" applyFont="1" applyBorder="1" applyProtection="1">
      <protection locked="0"/>
    </xf>
    <xf numFmtId="49" fontId="4" fillId="0" borderId="3" xfId="0" applyNumberFormat="1" applyFont="1" applyBorder="1" applyAlignment="1" applyProtection="1">
      <alignment horizontal="center" vertical="center" wrapText="1"/>
      <protection locked="0"/>
    </xf>
    <xf numFmtId="0" fontId="0" fillId="0" borderId="5" xfId="0" applyBorder="1" applyAlignment="1" applyProtection="1">
      <alignment horizontal="center" wrapText="1"/>
      <protection locked="0"/>
    </xf>
    <xf numFmtId="0" fontId="4" fillId="0" borderId="6" xfId="0" applyFont="1" applyBorder="1" applyAlignment="1" applyProtection="1">
      <alignment horizontal="center" wrapText="1"/>
      <protection locked="0"/>
    </xf>
    <xf numFmtId="0" fontId="0" fillId="0" borderId="7" xfId="0" applyBorder="1" applyAlignment="1" applyProtection="1">
      <alignment horizontal="center" wrapText="1"/>
      <protection locked="0"/>
    </xf>
    <xf numFmtId="0" fontId="4" fillId="5" borderId="3" xfId="0" applyFont="1" applyFill="1" applyBorder="1" applyAlignment="1" applyProtection="1">
      <alignment horizontal="center" vertical="center" wrapText="1"/>
      <protection locked="0"/>
    </xf>
    <xf numFmtId="0" fontId="0" fillId="5" borderId="3" xfId="0" applyFill="1" applyBorder="1" applyAlignment="1" applyProtection="1">
      <alignment horizontal="center"/>
      <protection locked="0"/>
    </xf>
    <xf numFmtId="0" fontId="4" fillId="6" borderId="3" xfId="0" applyFont="1" applyFill="1" applyBorder="1" applyAlignment="1" applyProtection="1">
      <alignment horizontal="center" vertical="center" wrapText="1"/>
      <protection locked="0"/>
    </xf>
    <xf numFmtId="0" fontId="4" fillId="8" borderId="3" xfId="0" applyFont="1" applyFill="1" applyBorder="1" applyAlignment="1">
      <alignment horizontal="center" vertical="center" wrapText="1"/>
    </xf>
    <xf numFmtId="0" fontId="4" fillId="8" borderId="3" xfId="0" applyFont="1" applyFill="1" applyBorder="1" applyAlignment="1" applyProtection="1">
      <alignment horizontal="center" vertical="center" wrapText="1"/>
      <protection locked="0"/>
    </xf>
    <xf numFmtId="0" fontId="4" fillId="0" borderId="0" xfId="0" applyFont="1" applyAlignment="1">
      <alignment vertical="center" wrapText="1"/>
    </xf>
    <xf numFmtId="0" fontId="4" fillId="0" borderId="3" xfId="0" applyFont="1" applyBorder="1" applyAlignment="1" applyProtection="1">
      <alignment horizontal="center" vertical="center" wrapText="1"/>
      <protection locked="0"/>
    </xf>
    <xf numFmtId="0" fontId="4" fillId="5" borderId="3" xfId="0" applyFont="1" applyFill="1" applyBorder="1" applyAlignment="1" applyProtection="1">
      <alignment horizontal="center"/>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horizontal="center" wrapText="1"/>
      <protection locked="0"/>
    </xf>
    <xf numFmtId="0" fontId="0" fillId="5" borderId="3" xfId="0"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8" borderId="3" xfId="0" applyFont="1" applyFill="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4" fillId="0" borderId="7" xfId="0" applyFont="1" applyBorder="1" applyAlignment="1" applyProtection="1">
      <alignment horizontal="center" vertical="center" wrapText="1"/>
      <protection locked="0"/>
    </xf>
    <xf numFmtId="0" fontId="4" fillId="0" borderId="5" xfId="0" applyFont="1" applyBorder="1" applyAlignment="1" applyProtection="1">
      <alignment horizontal="center" wrapText="1"/>
      <protection locked="0"/>
    </xf>
    <xf numFmtId="0" fontId="4" fillId="0" borderId="6" xfId="0" applyFont="1" applyBorder="1" applyAlignment="1" applyProtection="1">
      <alignment wrapText="1"/>
      <protection locked="0"/>
    </xf>
    <xf numFmtId="0" fontId="4" fillId="0" borderId="6" xfId="0" applyFont="1" applyBorder="1" applyAlignment="1" applyProtection="1">
      <alignment horizontal="left" vertical="center" wrapText="1"/>
      <protection locked="0"/>
    </xf>
    <xf numFmtId="0" fontId="0" fillId="0" borderId="6" xfId="0" applyBorder="1" applyAlignment="1" applyProtection="1">
      <alignment wrapText="1"/>
      <protection locked="0"/>
    </xf>
    <xf numFmtId="0" fontId="4" fillId="0" borderId="3" xfId="0" applyFont="1" applyBorder="1" applyAlignment="1" applyProtection="1">
      <alignment wrapText="1"/>
      <protection locked="0"/>
    </xf>
    <xf numFmtId="0" fontId="4" fillId="0" borderId="3" xfId="0" applyFont="1" applyBorder="1" applyAlignment="1" applyProtection="1">
      <alignment horizontal="left" vertical="center" wrapText="1"/>
      <protection locked="0"/>
    </xf>
    <xf numFmtId="0" fontId="0" fillId="0" borderId="3" xfId="0" applyBorder="1" applyAlignment="1" applyProtection="1">
      <alignment wrapText="1"/>
      <protection locked="0"/>
    </xf>
    <xf numFmtId="0" fontId="7" fillId="0" borderId="3" xfId="1" applyBorder="1" applyAlignment="1" applyProtection="1">
      <alignment wrapText="1"/>
      <protection locked="0"/>
    </xf>
    <xf numFmtId="0" fontId="4" fillId="2" borderId="1" xfId="0" applyFont="1" applyFill="1" applyBorder="1" applyAlignment="1" applyProtection="1">
      <alignment horizontal="center" vertical="center" wrapText="1"/>
      <protection locked="0"/>
    </xf>
    <xf numFmtId="0" fontId="4" fillId="0" borderId="8" xfId="0" applyFont="1" applyBorder="1" applyAlignment="1" applyProtection="1">
      <alignment wrapText="1"/>
      <protection locked="0"/>
    </xf>
    <xf numFmtId="0" fontId="5" fillId="0" borderId="1" xfId="0" applyFont="1" applyBorder="1" applyAlignment="1" applyProtection="1">
      <alignment horizontal="center" vertical="center" wrapText="1"/>
      <protection locked="0"/>
    </xf>
    <xf numFmtId="0" fontId="4" fillId="0" borderId="1" xfId="0" applyFont="1" applyBorder="1" applyProtection="1">
      <protection locked="0"/>
    </xf>
    <xf numFmtId="49" fontId="4" fillId="0" borderId="1" xfId="0" applyNumberFormat="1" applyFont="1" applyBorder="1" applyAlignment="1" applyProtection="1">
      <alignment horizontal="center" vertical="center" wrapText="1"/>
      <protection locked="0"/>
    </xf>
    <xf numFmtId="0" fontId="0" fillId="0" borderId="9"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3" xfId="0" applyBorder="1"/>
    <xf numFmtId="0" fontId="0" fillId="0" borderId="12" xfId="0" applyBorder="1"/>
    <xf numFmtId="0" fontId="7" fillId="0" borderId="3" xfId="1" applyBorder="1"/>
    <xf numFmtId="0" fontId="4" fillId="0" borderId="9" xfId="0" applyFont="1" applyBorder="1" applyAlignment="1" applyProtection="1">
      <alignment wrapText="1"/>
      <protection locked="0"/>
    </xf>
    <xf numFmtId="0" fontId="4" fillId="0" borderId="9"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0" xfId="0" applyFont="1" applyBorder="1" applyAlignment="1" applyProtection="1">
      <alignment horizontal="center" wrapText="1"/>
      <protection locked="0"/>
    </xf>
    <xf numFmtId="0" fontId="4" fillId="0" borderId="11"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4" fillId="3" borderId="0" xfId="0" applyFont="1" applyFill="1" applyBorder="1" applyAlignment="1">
      <alignment horizontal="center" vertical="center" wrapText="1"/>
    </xf>
    <xf numFmtId="0" fontId="4" fillId="6" borderId="0" xfId="0" applyFont="1" applyFill="1" applyBorder="1" applyAlignment="1" applyProtection="1">
      <alignment horizontal="center" vertical="center" wrapText="1"/>
      <protection locked="0"/>
    </xf>
    <xf numFmtId="0" fontId="5" fillId="6" borderId="0" xfId="0" applyFont="1" applyFill="1" applyBorder="1" applyAlignment="1" applyProtection="1">
      <alignment horizontal="center" vertical="center" wrapText="1"/>
      <protection locked="0"/>
    </xf>
    <xf numFmtId="0" fontId="4" fillId="8" borderId="0" xfId="0" applyFont="1" applyFill="1" applyBorder="1" applyAlignment="1">
      <alignment horizontal="center" vertical="center" wrapText="1"/>
    </xf>
    <xf numFmtId="0" fontId="4" fillId="8" borderId="0"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4" fillId="8" borderId="12" xfId="0" applyFont="1" applyFill="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pplyProtection="1">
      <alignment horizontal="center" vertical="center" wrapText="1"/>
      <protection locked="0"/>
    </xf>
    <xf numFmtId="0" fontId="8" fillId="0" borderId="3" xfId="0" applyFont="1" applyBorder="1"/>
    <xf numFmtId="0" fontId="4" fillId="0" borderId="3" xfId="0" applyFont="1" applyBorder="1" applyAlignment="1">
      <alignment horizontal="center" vertical="center" wrapText="1"/>
    </xf>
    <xf numFmtId="0" fontId="4" fillId="0" borderId="10" xfId="0" applyFont="1" applyBorder="1" applyAlignment="1" applyProtection="1">
      <alignment wrapText="1"/>
      <protection locked="0"/>
    </xf>
    <xf numFmtId="0" fontId="4" fillId="0" borderId="1" xfId="0" applyFont="1" applyBorder="1" applyAlignment="1" applyProtection="1">
      <alignment wrapText="1"/>
      <protection locked="0"/>
    </xf>
    <xf numFmtId="0" fontId="5" fillId="8" borderId="0" xfId="0" applyFont="1" applyFill="1" applyBorder="1" applyAlignment="1" applyProtection="1">
      <alignment horizontal="center" vertical="center" wrapText="1"/>
      <protection locked="0"/>
    </xf>
    <xf numFmtId="0" fontId="0" fillId="9" borderId="3" xfId="0" applyFill="1" applyBorder="1"/>
    <xf numFmtId="0" fontId="8" fillId="9" borderId="3" xfId="0" applyFont="1" applyFill="1" applyBorder="1"/>
    <xf numFmtId="0" fontId="4" fillId="10" borderId="3" xfId="0" applyFont="1" applyFill="1" applyBorder="1" applyAlignment="1">
      <alignment horizontal="center" vertical="center" wrapText="1"/>
    </xf>
    <xf numFmtId="0" fontId="4" fillId="9" borderId="3" xfId="0" applyFont="1" applyFill="1" applyBorder="1" applyAlignment="1">
      <alignment vertical="center" wrapText="1"/>
    </xf>
    <xf numFmtId="0" fontId="4" fillId="11" borderId="3" xfId="0" applyFont="1" applyFill="1" applyBorder="1" applyAlignment="1">
      <alignment vertical="center" wrapText="1"/>
    </xf>
    <xf numFmtId="0" fontId="4" fillId="11" borderId="3" xfId="0" applyFont="1" applyFill="1" applyBorder="1" applyAlignment="1">
      <alignment horizontal="center" vertical="center" wrapText="1"/>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 xfId="0" applyBorder="1" applyAlignment="1" applyProtection="1">
      <alignment wrapText="1"/>
      <protection locked="0"/>
    </xf>
    <xf numFmtId="0" fontId="0" fillId="0" borderId="10" xfId="0" applyBorder="1" applyAlignment="1" applyProtection="1">
      <alignment horizontal="center" wrapText="1"/>
      <protection locked="0"/>
    </xf>
    <xf numFmtId="0" fontId="0" fillId="0" borderId="0" xfId="0" applyBorder="1"/>
    <xf numFmtId="0" fontId="5" fillId="8" borderId="12" xfId="0" applyFont="1"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9" fillId="0" borderId="3" xfId="0" applyFont="1" applyBorder="1" applyAlignment="1">
      <alignment horizontal="center"/>
    </xf>
    <xf numFmtId="0" fontId="12" fillId="0" borderId="0" xfId="0" applyFont="1" applyAlignment="1">
      <alignment horizontal="center"/>
    </xf>
    <xf numFmtId="0" fontId="4" fillId="0" borderId="0" xfId="0" applyFont="1" applyFill="1" applyBorder="1" applyAlignment="1" applyProtection="1">
      <alignment wrapText="1"/>
      <protection locked="0"/>
    </xf>
    <xf numFmtId="0" fontId="4" fillId="0" borderId="13" xfId="0" applyFont="1" applyBorder="1" applyAlignment="1" applyProtection="1">
      <alignment wrapText="1"/>
      <protection locked="0"/>
    </xf>
    <xf numFmtId="0" fontId="0" fillId="0" borderId="14" xfId="0" applyBorder="1" applyAlignment="1" applyProtection="1">
      <alignment wrapText="1"/>
      <protection locked="0"/>
    </xf>
    <xf numFmtId="0" fontId="0" fillId="0" borderId="15" xfId="0" applyBorder="1" applyAlignment="1" applyProtection="1">
      <alignment wrapText="1"/>
      <protection locked="0"/>
    </xf>
    <xf numFmtId="0" fontId="0" fillId="0" borderId="16"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10" fillId="0" borderId="0" xfId="0" applyFont="1" applyAlignment="1">
      <alignment horizontal="left"/>
    </xf>
    <xf numFmtId="0" fontId="10" fillId="0" borderId="0" xfId="0" applyFont="1"/>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12" fillId="0" borderId="0" xfId="0" applyFont="1" applyAlignment="1">
      <alignment horizontal="center"/>
    </xf>
  </cellXfs>
  <cellStyles count="2">
    <cellStyle name="Гиперссылка" xfId="1" builtinId="8"/>
    <cellStyle name="Обычный" xfId="0" builtinId="0"/>
  </cellStyles>
  <dxfs count="36">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
      <fill>
        <patternFill>
          <bgColor rgb="FFB5F779"/>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74;&#1089;&#1077;&#1088;&#1086;&#1089;&#1089;&#1080;&#1081;&#1089;&#1082;&#1080;&#1081;.%20&#1084;&#1091;&#1085;.%20&#1101;&#1090;&#1072;&#1087;/&#1041;&#1072;&#1079;&#1072;%20&#1084;&#1101;&#1081;&#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sheetName val="Заявка"/>
      <sheetName val="DATA_личка"/>
      <sheetName val="DATA_связки"/>
      <sheetName val="DATA_группа"/>
      <sheetName val="База"/>
      <sheetName val="Тех.заявка"/>
      <sheetName val="Выписка"/>
      <sheetName val="Протокол_личка"/>
      <sheetName val="Протокол_связки"/>
      <sheetName val="Протокол_группа"/>
      <sheetName val="Финишка"/>
      <sheetName val="Очки"/>
    </sheetNames>
    <sheetDataSet>
      <sheetData sheetId="0">
        <row r="44">
          <cell r="C44" t="str">
            <v>Делить протоколы на зачеты (группа_класс дистанции):</v>
          </cell>
          <cell r="D44" t="str">
            <v>Название зачетов для протокола</v>
          </cell>
          <cell r="E44" t="str">
            <v>В протоколе лички МУЖЧИН назвать как:</v>
          </cell>
          <cell r="F44" t="str">
            <v>В протоколе лички ЖЕНЩИН назвать как:</v>
          </cell>
          <cell r="G44" t="str">
            <v>Название группы для заливки в WO
(можно не заполнять)</v>
          </cell>
          <cell r="I44" t="str">
            <v>ДИСТ.
ЛИЧНАЯ</v>
          </cell>
          <cell r="J44" t="str">
            <v>ДИСТ.
СВЯЗКИ</v>
          </cell>
          <cell r="K44" t="str">
            <v>ДИСТ.
ГРУППА</v>
          </cell>
          <cell r="M44" t="str">
            <v>Мини-мальный</v>
          </cell>
          <cell r="N44" t="str">
            <v>Макси-мальный</v>
          </cell>
          <cell r="P44" t="str">
            <v>Допуск по разряду</v>
          </cell>
        </row>
        <row r="46">
          <cell r="C46" t="str">
            <v>А</v>
          </cell>
          <cell r="D46" t="str">
            <v>МАЛЬЧИКИ/ДЕВОЧКИ</v>
          </cell>
          <cell r="E46" t="str">
            <v>МАЛЬЧИКИ</v>
          </cell>
          <cell r="F46" t="str">
            <v>ДЕВОЧКИ</v>
          </cell>
          <cell r="Q46">
            <v>0</v>
          </cell>
        </row>
        <row r="47">
          <cell r="C47" t="str">
            <v>Б</v>
          </cell>
          <cell r="D47" t="str">
            <v>ЮНОШИ/ДЕВУШКИ</v>
          </cell>
          <cell r="E47" t="str">
            <v>ЮНОШИ</v>
          </cell>
          <cell r="F47" t="str">
            <v>ДЕВУШКИ</v>
          </cell>
          <cell r="Q47">
            <v>0</v>
          </cell>
        </row>
        <row r="48">
          <cell r="C48" t="str">
            <v>В</v>
          </cell>
          <cell r="D48" t="str">
            <v>ЮНИОРЫ/ЮНИОРКИ</v>
          </cell>
          <cell r="E48" t="str">
            <v>ЮНИОРЫ</v>
          </cell>
          <cell r="F48" t="str">
            <v>ЮНИОРКИ</v>
          </cell>
          <cell r="Q48">
            <v>0</v>
          </cell>
        </row>
        <row r="49">
          <cell r="D49" t="str">
            <v>МУЖЧИНЫ/ЖЕНЩИНЫ</v>
          </cell>
          <cell r="E49" t="str">
            <v>МУЖЧИНЫ</v>
          </cell>
          <cell r="F49" t="str">
            <v>ЖЕНЩИНЫ</v>
          </cell>
          <cell r="Q49">
            <v>0</v>
          </cell>
        </row>
        <row r="50">
          <cell r="Q50">
            <v>0</v>
          </cell>
        </row>
        <row r="51">
          <cell r="Q51">
            <v>0</v>
          </cell>
        </row>
        <row r="52">
          <cell r="Q52">
            <v>0</v>
          </cell>
        </row>
        <row r="53">
          <cell r="Q53">
            <v>0</v>
          </cell>
        </row>
        <row r="54">
          <cell r="Q54">
            <v>0</v>
          </cell>
        </row>
        <row r="55">
          <cell r="Q55">
            <v>0</v>
          </cell>
        </row>
        <row r="56">
          <cell r="Q56">
            <v>0</v>
          </cell>
        </row>
        <row r="57">
          <cell r="Q57">
            <v>0</v>
          </cell>
        </row>
        <row r="116">
          <cell r="C116" t="str">
            <v>Разряд/звание</v>
          </cell>
          <cell r="D116" t="str">
            <v>Баллы для подсчета ранга</v>
          </cell>
          <cell r="F116" t="str">
            <v>м</v>
          </cell>
        </row>
        <row r="117">
          <cell r="C117" t="str">
            <v>б/р</v>
          </cell>
          <cell r="D117">
            <v>0</v>
          </cell>
          <cell r="F117" t="str">
            <v>ж</v>
          </cell>
        </row>
        <row r="118">
          <cell r="C118" t="str">
            <v>3ю</v>
          </cell>
          <cell r="D118">
            <v>0.1</v>
          </cell>
        </row>
        <row r="119">
          <cell r="C119" t="str">
            <v>2ю</v>
          </cell>
          <cell r="D119">
            <v>0.3</v>
          </cell>
        </row>
        <row r="120">
          <cell r="C120" t="str">
            <v>1ю</v>
          </cell>
          <cell r="D120">
            <v>1</v>
          </cell>
        </row>
        <row r="121">
          <cell r="C121" t="str">
            <v>III</v>
          </cell>
          <cell r="D121">
            <v>1</v>
          </cell>
        </row>
        <row r="122">
          <cell r="C122" t="str">
            <v>II</v>
          </cell>
          <cell r="D122">
            <v>3</v>
          </cell>
        </row>
        <row r="123">
          <cell r="C123" t="str">
            <v>I</v>
          </cell>
          <cell r="D123">
            <v>10</v>
          </cell>
        </row>
        <row r="124">
          <cell r="C124" t="str">
            <v>КМС</v>
          </cell>
          <cell r="D124">
            <v>30</v>
          </cell>
        </row>
        <row r="125">
          <cell r="C125" t="str">
            <v>МС</v>
          </cell>
          <cell r="D125">
            <v>100</v>
          </cell>
        </row>
        <row r="126">
          <cell r="C126">
            <v>3</v>
          </cell>
          <cell r="D126">
            <v>1</v>
          </cell>
        </row>
        <row r="127">
          <cell r="C127">
            <v>2</v>
          </cell>
          <cell r="D127">
            <v>3</v>
          </cell>
        </row>
        <row r="128">
          <cell r="C128">
            <v>1</v>
          </cell>
          <cell r="D128">
            <v>10</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likovna65@mail.ru" TargetMode="External"/><Relationship Id="rId1" Type="http://schemas.openxmlformats.org/officeDocument/2006/relationships/hyperlink" Target="mailto:kova-tat@yandex.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olikovna65@mail.ru" TargetMode="External"/><Relationship Id="rId1" Type="http://schemas.openxmlformats.org/officeDocument/2006/relationships/hyperlink" Target="mailto:kova-tat@yandex.ru"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olikovna65@mail.ru" TargetMode="External"/><Relationship Id="rId1" Type="http://schemas.openxmlformats.org/officeDocument/2006/relationships/hyperlink" Target="mailto:kova-tat@yandex.ru"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48"/>
  <sheetViews>
    <sheetView zoomScale="70" zoomScaleNormal="70" workbookViewId="0">
      <selection activeCell="C5" sqref="C5:D5"/>
    </sheetView>
  </sheetViews>
  <sheetFormatPr defaultRowHeight="15" x14ac:dyDescent="0.25"/>
  <cols>
    <col min="1" max="1" width="8.42578125" customWidth="1"/>
    <col min="2" max="2" width="26.5703125" customWidth="1"/>
    <col min="3" max="3" width="25.7109375" customWidth="1"/>
    <col min="4" max="4" width="35.5703125" customWidth="1"/>
    <col min="5" max="5" width="31" hidden="1" customWidth="1"/>
    <col min="6" max="10" width="9.140625" hidden="1" customWidth="1"/>
    <col min="12" max="22" width="0" hidden="1" customWidth="1"/>
    <col min="23" max="23" width="11.42578125" customWidth="1"/>
    <col min="24" max="24" width="17.42578125" customWidth="1"/>
    <col min="25" max="25" width="15.7109375" customWidth="1"/>
    <col min="26" max="26" width="16.42578125" customWidth="1"/>
    <col min="28" max="28" width="12" customWidth="1"/>
    <col min="29" max="29" width="12.28515625" customWidth="1"/>
    <col min="30" max="30" width="12.42578125" customWidth="1"/>
    <col min="32" max="32" width="11.28515625" customWidth="1"/>
  </cols>
  <sheetData>
    <row r="1" spans="1:34" x14ac:dyDescent="0.25">
      <c r="A1" s="105" t="s">
        <v>119</v>
      </c>
      <c r="B1" s="105"/>
      <c r="C1" s="105"/>
      <c r="D1" s="105"/>
      <c r="E1" s="106"/>
      <c r="F1" s="106"/>
      <c r="G1" s="106"/>
      <c r="H1" s="106"/>
      <c r="I1" s="106"/>
      <c r="J1" s="106"/>
      <c r="K1" s="105"/>
    </row>
    <row r="2" spans="1:34" x14ac:dyDescent="0.25">
      <c r="A2" s="105" t="s">
        <v>118</v>
      </c>
      <c r="B2" s="105"/>
      <c r="C2" s="105"/>
      <c r="D2" s="105"/>
      <c r="E2" s="106"/>
      <c r="F2" s="106"/>
      <c r="G2" s="106"/>
      <c r="H2" s="106"/>
      <c r="I2" s="106"/>
      <c r="J2" s="106"/>
      <c r="K2" s="105"/>
    </row>
    <row r="3" spans="1:34" x14ac:dyDescent="0.25">
      <c r="A3" s="107" t="s">
        <v>120</v>
      </c>
      <c r="B3" s="107"/>
      <c r="C3" s="107"/>
      <c r="D3" s="107"/>
      <c r="E3" s="108"/>
      <c r="F3" s="108"/>
      <c r="K3" s="104"/>
    </row>
    <row r="4" spans="1:34" x14ac:dyDescent="0.25">
      <c r="A4" s="103"/>
      <c r="B4" s="104"/>
      <c r="C4" s="105" t="s">
        <v>111</v>
      </c>
      <c r="D4" s="105"/>
      <c r="K4" s="104"/>
    </row>
    <row r="5" spans="1:34" x14ac:dyDescent="0.25">
      <c r="C5" s="105" t="s">
        <v>121</v>
      </c>
      <c r="D5" s="106"/>
    </row>
    <row r="9" spans="1:34" s="12" customFormat="1" ht="45.75" customHeight="1" x14ac:dyDescent="0.25">
      <c r="A9" s="1" t="s">
        <v>0</v>
      </c>
      <c r="B9" s="2" t="s">
        <v>1</v>
      </c>
      <c r="C9" s="2" t="s">
        <v>2</v>
      </c>
      <c r="D9" s="2" t="s">
        <v>3</v>
      </c>
      <c r="E9" s="2" t="s">
        <v>56</v>
      </c>
      <c r="F9" s="3" t="s">
        <v>4</v>
      </c>
      <c r="G9" s="4" t="s">
        <v>5</v>
      </c>
      <c r="H9" s="4" t="s">
        <v>6</v>
      </c>
      <c r="I9" s="4" t="s">
        <v>7</v>
      </c>
      <c r="J9" s="5" t="s">
        <v>8</v>
      </c>
      <c r="K9" s="2" t="s">
        <v>9</v>
      </c>
      <c r="L9" s="6" t="s">
        <v>10</v>
      </c>
      <c r="M9" s="7" t="s">
        <v>11</v>
      </c>
      <c r="N9" s="7" t="s">
        <v>12</v>
      </c>
      <c r="O9" s="7" t="s">
        <v>13</v>
      </c>
      <c r="P9" s="8" t="s">
        <v>14</v>
      </c>
      <c r="Q9" s="8" t="s">
        <v>15</v>
      </c>
      <c r="R9" s="9" t="s">
        <v>16</v>
      </c>
      <c r="S9" s="9" t="s">
        <v>17</v>
      </c>
      <c r="T9" s="10" t="s">
        <v>18</v>
      </c>
      <c r="U9" s="11" t="s">
        <v>19</v>
      </c>
      <c r="V9" s="72" t="s">
        <v>20</v>
      </c>
      <c r="W9" s="74" t="s">
        <v>92</v>
      </c>
      <c r="X9" s="74" t="s">
        <v>93</v>
      </c>
      <c r="Y9" s="74" t="s">
        <v>94</v>
      </c>
      <c r="Z9" s="76" t="s">
        <v>95</v>
      </c>
      <c r="AA9" s="74" t="s">
        <v>96</v>
      </c>
      <c r="AB9" s="74" t="s">
        <v>97</v>
      </c>
      <c r="AC9" s="74" t="s">
        <v>98</v>
      </c>
      <c r="AD9" s="74" t="s">
        <v>99</v>
      </c>
      <c r="AE9" s="74" t="s">
        <v>101</v>
      </c>
      <c r="AF9" s="74" t="s">
        <v>100</v>
      </c>
      <c r="AG9" s="74" t="s">
        <v>102</v>
      </c>
      <c r="AH9" s="74"/>
    </row>
    <row r="10" spans="1:34" s="27" customFormat="1" ht="30" customHeight="1" x14ac:dyDescent="0.25">
      <c r="A10" s="13">
        <v>10</v>
      </c>
      <c r="B10" s="14" t="s">
        <v>25</v>
      </c>
      <c r="C10" s="31" t="s">
        <v>88</v>
      </c>
      <c r="D10" s="41" t="s">
        <v>84</v>
      </c>
      <c r="E10" s="44" t="s">
        <v>86</v>
      </c>
      <c r="F10" s="16"/>
      <c r="G10" s="17"/>
      <c r="H10" s="18"/>
      <c r="I10" s="19"/>
      <c r="J10" s="32"/>
      <c r="K10" s="21" t="s">
        <v>30</v>
      </c>
      <c r="L10" s="53"/>
      <c r="M10" s="53"/>
      <c r="N10" s="53"/>
      <c r="O10" s="53"/>
      <c r="P10" s="53"/>
      <c r="Q10" s="53"/>
      <c r="R10" s="53"/>
      <c r="S10" s="53"/>
      <c r="T10" s="53"/>
      <c r="U10" s="53"/>
      <c r="V10" s="54"/>
      <c r="W10" s="82">
        <v>2</v>
      </c>
      <c r="X10" s="82">
        <v>1</v>
      </c>
      <c r="Y10" s="82">
        <v>1</v>
      </c>
      <c r="Z10" s="53">
        <v>2</v>
      </c>
      <c r="AA10" s="53">
        <v>2</v>
      </c>
      <c r="AB10" s="82">
        <v>1</v>
      </c>
      <c r="AC10" s="83">
        <v>1</v>
      </c>
      <c r="AD10" s="77"/>
      <c r="AE10" s="84">
        <v>6</v>
      </c>
      <c r="AF10" s="95">
        <v>1</v>
      </c>
      <c r="AG10" s="53"/>
      <c r="AH10" s="53"/>
    </row>
    <row r="11" spans="1:34" s="27" customFormat="1" ht="20.100000000000001" hidden="1" customHeight="1" x14ac:dyDescent="0.25">
      <c r="A11" s="13">
        <v>43</v>
      </c>
      <c r="B11" s="14" t="s">
        <v>25</v>
      </c>
      <c r="C11" s="31" t="s">
        <v>72</v>
      </c>
      <c r="D11" s="41" t="s">
        <v>73</v>
      </c>
      <c r="E11" s="44"/>
      <c r="F11" s="16"/>
      <c r="G11" s="17"/>
      <c r="H11" s="18"/>
      <c r="I11" s="19"/>
      <c r="J11" s="32"/>
      <c r="K11" s="21" t="s">
        <v>23</v>
      </c>
      <c r="L11" s="53"/>
      <c r="M11" s="53"/>
      <c r="N11" s="53"/>
      <c r="O11" s="53"/>
      <c r="P11" s="53"/>
      <c r="Q11" s="53"/>
      <c r="R11" s="53"/>
      <c r="S11" s="53"/>
      <c r="T11" s="53"/>
      <c r="U11" s="53"/>
      <c r="V11" s="54"/>
      <c r="W11" s="53"/>
      <c r="X11" s="53"/>
      <c r="Y11" s="53"/>
      <c r="Z11" s="53"/>
      <c r="AA11" s="53"/>
      <c r="AB11" s="53"/>
      <c r="AC11" s="77"/>
      <c r="AD11" s="77"/>
      <c r="AE11" s="78">
        <f>SUM(W11:AD11)</f>
        <v>0</v>
      </c>
      <c r="AF11" s="53"/>
      <c r="AG11" s="53"/>
      <c r="AH11" s="53"/>
    </row>
    <row r="12" spans="1:34" s="27" customFormat="1" ht="20.100000000000001" hidden="1" customHeight="1" x14ac:dyDescent="0.25">
      <c r="A12" s="13">
        <v>72</v>
      </c>
      <c r="B12" s="14" t="s">
        <v>25</v>
      </c>
      <c r="C12" s="31" t="s">
        <v>74</v>
      </c>
      <c r="D12" s="41" t="s">
        <v>73</v>
      </c>
      <c r="E12" s="44"/>
      <c r="F12" s="16"/>
      <c r="G12" s="17"/>
      <c r="H12" s="18"/>
      <c r="I12" s="19"/>
      <c r="J12" s="32"/>
      <c r="K12" s="21" t="s">
        <v>27</v>
      </c>
      <c r="L12" s="53"/>
      <c r="M12" s="53"/>
      <c r="N12" s="53"/>
      <c r="O12" s="53"/>
      <c r="P12" s="53"/>
      <c r="Q12" s="53"/>
      <c r="R12" s="53"/>
      <c r="S12" s="53"/>
      <c r="T12" s="53"/>
      <c r="U12" s="53"/>
      <c r="V12" s="54"/>
      <c r="W12" s="53"/>
      <c r="X12" s="53"/>
      <c r="Y12" s="53"/>
      <c r="Z12" s="53"/>
      <c r="AA12" s="53"/>
      <c r="AB12" s="53"/>
      <c r="AC12" s="77"/>
      <c r="AD12" s="77"/>
      <c r="AE12" s="78">
        <f>SUM(W12:AD12)</f>
        <v>0</v>
      </c>
      <c r="AF12" s="53"/>
      <c r="AG12" s="53"/>
      <c r="AH12" s="53"/>
    </row>
    <row r="13" spans="1:34" s="27" customFormat="1" ht="39.75" customHeight="1" x14ac:dyDescent="0.25">
      <c r="A13" s="13">
        <v>6</v>
      </c>
      <c r="B13" s="14" t="s">
        <v>59</v>
      </c>
      <c r="C13" s="36" t="s">
        <v>57</v>
      </c>
      <c r="D13" s="40" t="s">
        <v>58</v>
      </c>
      <c r="E13" s="55" t="s">
        <v>60</v>
      </c>
      <c r="F13" s="16"/>
      <c r="G13" s="17"/>
      <c r="H13" s="18"/>
      <c r="I13" s="19"/>
      <c r="J13" s="20"/>
      <c r="K13" s="37" t="s">
        <v>30</v>
      </c>
      <c r="L13" s="16"/>
      <c r="M13" s="22"/>
      <c r="N13" s="29" t="s">
        <v>24</v>
      </c>
      <c r="O13" s="22"/>
      <c r="P13" s="8" t="s">
        <v>24</v>
      </c>
      <c r="Q13" s="8" t="str">
        <f>IF(H13&lt;&gt;"",IF(LEN(H13)=4,VALUE(H13),YEAR(DATEVALUE(H13))),"")</f>
        <v/>
      </c>
      <c r="R13" s="34"/>
      <c r="S13" s="34"/>
      <c r="T13" s="25" t="s">
        <v>24</v>
      </c>
      <c r="U13" s="26"/>
      <c r="V13" s="73"/>
      <c r="W13" s="85">
        <v>4</v>
      </c>
      <c r="X13" s="85">
        <v>4</v>
      </c>
      <c r="Y13" s="75"/>
      <c r="Z13" s="85">
        <v>3</v>
      </c>
      <c r="AA13" s="85">
        <v>1</v>
      </c>
      <c r="AB13" s="75"/>
      <c r="AC13" s="85">
        <v>2</v>
      </c>
      <c r="AD13" s="75"/>
      <c r="AE13" s="84">
        <f>SUM(W13:AD13)</f>
        <v>14</v>
      </c>
      <c r="AF13" s="74">
        <v>2</v>
      </c>
      <c r="AG13" s="75"/>
      <c r="AH13" s="75"/>
    </row>
    <row r="14" spans="1:34" s="27" customFormat="1" ht="20.100000000000001" hidden="1" customHeight="1" x14ac:dyDescent="0.25">
      <c r="A14" s="13">
        <v>44</v>
      </c>
      <c r="B14" s="14" t="s">
        <v>25</v>
      </c>
      <c r="C14" s="31" t="s">
        <v>76</v>
      </c>
      <c r="D14" s="41" t="s">
        <v>78</v>
      </c>
      <c r="E14" s="44" t="s">
        <v>77</v>
      </c>
      <c r="F14" s="16"/>
      <c r="G14" s="17"/>
      <c r="H14" s="18"/>
      <c r="I14" s="19"/>
      <c r="J14" s="32"/>
      <c r="K14" s="21" t="s">
        <v>23</v>
      </c>
      <c r="L14" s="53"/>
      <c r="M14" s="53"/>
      <c r="N14" s="53"/>
      <c r="O14" s="53"/>
      <c r="P14" s="53"/>
      <c r="Q14" s="53"/>
      <c r="R14" s="53"/>
      <c r="S14" s="53"/>
      <c r="T14" s="53"/>
      <c r="U14" s="53"/>
      <c r="V14" s="54"/>
      <c r="W14" s="53"/>
      <c r="X14" s="53">
        <v>5</v>
      </c>
      <c r="Y14" s="53"/>
      <c r="Z14" s="53"/>
      <c r="AA14" s="53"/>
      <c r="AB14" s="53"/>
      <c r="AC14" s="77"/>
      <c r="AD14" s="77"/>
      <c r="AE14" s="78">
        <f>SUM(W14:AD14)</f>
        <v>5</v>
      </c>
      <c r="AF14" s="53"/>
      <c r="AG14" s="53"/>
      <c r="AH14" s="53"/>
    </row>
    <row r="15" spans="1:34" s="27" customFormat="1" ht="20.100000000000001" hidden="1" customHeight="1" x14ac:dyDescent="0.25">
      <c r="A15" s="13">
        <v>60</v>
      </c>
      <c r="B15" s="14" t="s">
        <v>25</v>
      </c>
      <c r="C15" s="15" t="s">
        <v>107</v>
      </c>
      <c r="D15" s="39" t="s">
        <v>26</v>
      </c>
      <c r="E15" s="42"/>
      <c r="F15" s="16"/>
      <c r="G15" s="17"/>
      <c r="H15" s="18"/>
      <c r="I15" s="19"/>
      <c r="J15" s="20"/>
      <c r="K15" s="21" t="s">
        <v>27</v>
      </c>
      <c r="L15" s="28"/>
      <c r="M15" s="22"/>
      <c r="N15" s="29" t="s">
        <v>24</v>
      </c>
      <c r="O15" s="22"/>
      <c r="P15" s="8" t="s">
        <v>24</v>
      </c>
      <c r="Q15" s="8" t="str">
        <f t="shared" ref="Q15:Q20" si="0">IF(H15&lt;&gt;"",IF(LEN(H15)=4,VALUE(H15),YEAR(DATEVALUE(H15))),"")</f>
        <v/>
      </c>
      <c r="R15" s="24"/>
      <c r="S15" s="24"/>
      <c r="T15" s="25" t="s">
        <v>24</v>
      </c>
      <c r="U15" s="26"/>
      <c r="V15" s="73"/>
      <c r="W15" s="75">
        <v>3</v>
      </c>
      <c r="X15" s="85">
        <v>1</v>
      </c>
      <c r="Y15" s="85">
        <v>1</v>
      </c>
      <c r="Z15" s="85">
        <v>1</v>
      </c>
      <c r="AA15" s="85">
        <v>1</v>
      </c>
      <c r="AB15" s="75"/>
      <c r="AC15" s="85">
        <v>2</v>
      </c>
      <c r="AD15" s="75"/>
      <c r="AE15" s="84">
        <v>6</v>
      </c>
      <c r="AF15" s="75">
        <v>1</v>
      </c>
      <c r="AG15" s="75"/>
      <c r="AH15" s="75"/>
    </row>
    <row r="16" spans="1:34" s="27" customFormat="1" ht="27.75" customHeight="1" x14ac:dyDescent="0.25">
      <c r="A16" s="13">
        <v>8</v>
      </c>
      <c r="B16" s="14" t="s">
        <v>25</v>
      </c>
      <c r="C16" s="31" t="s">
        <v>48</v>
      </c>
      <c r="D16" s="41" t="s">
        <v>49</v>
      </c>
      <c r="E16" s="44" t="s">
        <v>63</v>
      </c>
      <c r="F16" s="16"/>
      <c r="G16" s="17"/>
      <c r="H16" s="18"/>
      <c r="I16" s="19"/>
      <c r="J16" s="20"/>
      <c r="K16" s="37" t="s">
        <v>30</v>
      </c>
      <c r="L16" s="28"/>
      <c r="M16" s="22"/>
      <c r="N16" s="23" t="s">
        <v>24</v>
      </c>
      <c r="O16" s="22"/>
      <c r="P16" s="8" t="s">
        <v>24</v>
      </c>
      <c r="Q16" s="8" t="str">
        <f t="shared" si="0"/>
        <v/>
      </c>
      <c r="R16" s="24"/>
      <c r="S16" s="24"/>
      <c r="T16" s="25" t="s">
        <v>24</v>
      </c>
      <c r="U16" s="26"/>
      <c r="V16" s="73"/>
      <c r="W16" s="75">
        <v>1</v>
      </c>
      <c r="X16" s="75">
        <v>5</v>
      </c>
      <c r="Y16" s="75"/>
      <c r="Z16" s="75">
        <v>1</v>
      </c>
      <c r="AA16" s="75"/>
      <c r="AB16" s="75"/>
      <c r="AC16" s="75"/>
      <c r="AD16" s="75"/>
      <c r="AE16" s="78">
        <f t="shared" ref="AE16:AE23" si="1">SUM(W16:AD16)</f>
        <v>7</v>
      </c>
      <c r="AF16" s="74" t="s">
        <v>110</v>
      </c>
      <c r="AG16" s="75"/>
      <c r="AH16" s="75"/>
    </row>
    <row r="17" spans="1:34" s="27" customFormat="1" ht="20.100000000000001" customHeight="1" x14ac:dyDescent="0.25">
      <c r="A17" s="13">
        <v>3</v>
      </c>
      <c r="B17" s="30" t="s">
        <v>25</v>
      </c>
      <c r="C17" s="31" t="s">
        <v>32</v>
      </c>
      <c r="D17" s="41" t="s">
        <v>33</v>
      </c>
      <c r="E17" s="44" t="s">
        <v>64</v>
      </c>
      <c r="F17" s="16"/>
      <c r="G17" s="17"/>
      <c r="H17" s="18"/>
      <c r="I17" s="19"/>
      <c r="J17" s="32"/>
      <c r="K17" s="21" t="s">
        <v>30</v>
      </c>
      <c r="L17" s="28"/>
      <c r="M17" s="22"/>
      <c r="N17" s="23" t="s">
        <v>24</v>
      </c>
      <c r="O17" s="22"/>
      <c r="P17" s="8" t="s">
        <v>24</v>
      </c>
      <c r="Q17" s="8" t="str">
        <f t="shared" si="0"/>
        <v/>
      </c>
      <c r="R17" s="24"/>
      <c r="S17" s="24"/>
      <c r="T17" s="25" t="s">
        <v>24</v>
      </c>
      <c r="U17" s="26"/>
      <c r="V17" s="73"/>
      <c r="W17" s="75">
        <v>5</v>
      </c>
      <c r="X17" s="75">
        <v>7</v>
      </c>
      <c r="Y17" s="75"/>
      <c r="Z17" s="75"/>
      <c r="AA17" s="75"/>
      <c r="AB17" s="75"/>
      <c r="AC17" s="75"/>
      <c r="AD17" s="75"/>
      <c r="AE17" s="78">
        <f t="shared" si="1"/>
        <v>12</v>
      </c>
      <c r="AF17" s="74" t="s">
        <v>110</v>
      </c>
      <c r="AG17" s="75"/>
      <c r="AH17" s="75"/>
    </row>
    <row r="18" spans="1:34" s="27" customFormat="1" ht="20.100000000000001" customHeight="1" x14ac:dyDescent="0.25">
      <c r="A18" s="13">
        <v>7</v>
      </c>
      <c r="B18" s="14" t="s">
        <v>25</v>
      </c>
      <c r="C18" s="15" t="s">
        <v>105</v>
      </c>
      <c r="D18" s="39" t="s">
        <v>47</v>
      </c>
      <c r="E18" s="45" t="s">
        <v>91</v>
      </c>
      <c r="F18" s="16"/>
      <c r="G18" s="17"/>
      <c r="H18" s="18"/>
      <c r="I18" s="19"/>
      <c r="J18" s="20"/>
      <c r="K18" s="21" t="s">
        <v>30</v>
      </c>
      <c r="L18" s="28"/>
      <c r="M18" s="22"/>
      <c r="N18" s="23" t="s">
        <v>24</v>
      </c>
      <c r="O18" s="22"/>
      <c r="P18" s="8" t="s">
        <v>24</v>
      </c>
      <c r="Q18" s="8" t="str">
        <f t="shared" si="0"/>
        <v/>
      </c>
      <c r="R18" s="24"/>
      <c r="S18" s="24"/>
      <c r="T18" s="25" t="s">
        <v>24</v>
      </c>
      <c r="U18" s="26"/>
      <c r="V18" s="73"/>
      <c r="W18" s="75">
        <v>6</v>
      </c>
      <c r="X18" s="75">
        <v>6</v>
      </c>
      <c r="Y18" s="75"/>
      <c r="Z18" s="75"/>
      <c r="AA18" s="75">
        <v>2</v>
      </c>
      <c r="AB18" s="75"/>
      <c r="AC18" s="75"/>
      <c r="AD18" s="75"/>
      <c r="AE18" s="78">
        <f t="shared" si="1"/>
        <v>14</v>
      </c>
      <c r="AF18" s="74" t="s">
        <v>110</v>
      </c>
      <c r="AG18" s="75"/>
      <c r="AH18" s="75"/>
    </row>
    <row r="19" spans="1:34" s="27" customFormat="1" ht="28.5" hidden="1" customHeight="1" x14ac:dyDescent="0.25">
      <c r="A19" s="13">
        <v>61</v>
      </c>
      <c r="B19" s="14" t="s">
        <v>25</v>
      </c>
      <c r="C19" s="15" t="s">
        <v>31</v>
      </c>
      <c r="D19" s="40" t="s">
        <v>29</v>
      </c>
      <c r="E19" s="43"/>
      <c r="F19" s="16"/>
      <c r="G19" s="17"/>
      <c r="H19" s="18"/>
      <c r="I19" s="19"/>
      <c r="J19" s="20"/>
      <c r="K19" s="21" t="s">
        <v>27</v>
      </c>
      <c r="L19" s="16"/>
      <c r="M19" s="22"/>
      <c r="N19" s="23" t="s">
        <v>24</v>
      </c>
      <c r="O19" s="22"/>
      <c r="P19" s="8" t="s">
        <v>24</v>
      </c>
      <c r="Q19" s="8" t="str">
        <f t="shared" si="0"/>
        <v/>
      </c>
      <c r="R19" s="24"/>
      <c r="S19" s="24"/>
      <c r="T19" s="25" t="s">
        <v>24</v>
      </c>
      <c r="U19" s="26"/>
      <c r="V19" s="73"/>
      <c r="W19" s="75"/>
      <c r="X19" s="75">
        <v>9</v>
      </c>
      <c r="Y19" s="75"/>
      <c r="Z19" s="75"/>
      <c r="AA19" s="75"/>
      <c r="AB19" s="75"/>
      <c r="AC19" s="75">
        <v>1</v>
      </c>
      <c r="AD19" s="75"/>
      <c r="AE19" s="78">
        <f t="shared" si="1"/>
        <v>10</v>
      </c>
      <c r="AF19" s="75"/>
      <c r="AG19" s="75"/>
      <c r="AH19" s="75"/>
    </row>
    <row r="20" spans="1:34" s="27" customFormat="1" ht="28.5" hidden="1" customHeight="1" x14ac:dyDescent="0.25">
      <c r="A20" s="13">
        <v>62</v>
      </c>
      <c r="B20" s="30" t="s">
        <v>25</v>
      </c>
      <c r="C20" s="31" t="s">
        <v>32</v>
      </c>
      <c r="D20" s="41" t="s">
        <v>33</v>
      </c>
      <c r="E20" s="44"/>
      <c r="F20" s="16"/>
      <c r="G20" s="17"/>
      <c r="H20" s="18"/>
      <c r="I20" s="19"/>
      <c r="J20" s="32"/>
      <c r="K20" s="21" t="s">
        <v>27</v>
      </c>
      <c r="L20" s="28"/>
      <c r="M20" s="22"/>
      <c r="N20" s="23" t="s">
        <v>24</v>
      </c>
      <c r="O20" s="33"/>
      <c r="P20" s="8" t="s">
        <v>24</v>
      </c>
      <c r="Q20" s="8" t="str">
        <f t="shared" si="0"/>
        <v/>
      </c>
      <c r="R20" s="24"/>
      <c r="S20" s="24"/>
      <c r="T20" s="25" t="s">
        <v>24</v>
      </c>
      <c r="U20" s="26"/>
      <c r="V20" s="73"/>
      <c r="W20" s="75">
        <v>2</v>
      </c>
      <c r="X20" s="75">
        <v>7</v>
      </c>
      <c r="Y20" s="75"/>
      <c r="Z20" s="75"/>
      <c r="AA20" s="75"/>
      <c r="AB20" s="75"/>
      <c r="AC20" s="75"/>
      <c r="AD20" s="75"/>
      <c r="AE20" s="78">
        <f t="shared" si="1"/>
        <v>9</v>
      </c>
      <c r="AF20" s="75"/>
      <c r="AG20" s="75"/>
      <c r="AH20" s="75"/>
    </row>
    <row r="21" spans="1:34" s="27" customFormat="1" ht="33.75" hidden="1" customHeight="1" x14ac:dyDescent="0.25">
      <c r="A21" s="13">
        <v>68</v>
      </c>
      <c r="B21" s="14" t="s">
        <v>25</v>
      </c>
      <c r="C21" s="36" t="s">
        <v>48</v>
      </c>
      <c r="D21" s="41" t="s">
        <v>49</v>
      </c>
      <c r="E21" s="44"/>
      <c r="F21" s="16"/>
      <c r="G21" s="17"/>
      <c r="H21" s="18"/>
      <c r="I21" s="19"/>
      <c r="J21" s="20"/>
      <c r="K21" s="37" t="s">
        <v>27</v>
      </c>
      <c r="L21" s="16"/>
      <c r="M21" s="22"/>
      <c r="N21" s="29"/>
      <c r="O21" s="22"/>
      <c r="P21" s="8"/>
      <c r="Q21" s="8"/>
      <c r="R21" s="24"/>
      <c r="S21" s="24"/>
      <c r="T21" s="25"/>
      <c r="U21" s="26"/>
      <c r="V21" s="73"/>
      <c r="W21" s="75">
        <v>3</v>
      </c>
      <c r="X21" s="75">
        <v>2</v>
      </c>
      <c r="Y21" s="75">
        <v>2</v>
      </c>
      <c r="Z21" s="75">
        <v>2</v>
      </c>
      <c r="AA21" s="75"/>
      <c r="AB21" s="75"/>
      <c r="AC21" s="75"/>
      <c r="AD21" s="75"/>
      <c r="AE21" s="78">
        <f t="shared" si="1"/>
        <v>9</v>
      </c>
      <c r="AF21" s="75"/>
      <c r="AG21" s="75"/>
      <c r="AH21" s="75"/>
    </row>
    <row r="22" spans="1:34" s="27" customFormat="1" ht="25.5" hidden="1" customHeight="1" x14ac:dyDescent="0.25">
      <c r="A22" s="13">
        <v>37</v>
      </c>
      <c r="B22" s="14" t="s">
        <v>45</v>
      </c>
      <c r="C22" s="36"/>
      <c r="D22" s="40" t="s">
        <v>46</v>
      </c>
      <c r="E22" s="43" t="s">
        <v>87</v>
      </c>
      <c r="F22" s="16"/>
      <c r="G22" s="17"/>
      <c r="H22" s="18"/>
      <c r="I22" s="19"/>
      <c r="J22" s="20"/>
      <c r="K22" s="37" t="s">
        <v>23</v>
      </c>
      <c r="L22" s="16"/>
      <c r="M22" s="22"/>
      <c r="N22" s="22" t="s">
        <v>24</v>
      </c>
      <c r="O22" s="22"/>
      <c r="P22" s="8" t="s">
        <v>24</v>
      </c>
      <c r="Q22" s="8" t="str">
        <f>IF(H22&lt;&gt;"",IF(LEN(H22)=4,VALUE(H22),YEAR(DATEVALUE(H22))),"")</f>
        <v/>
      </c>
      <c r="R22" s="34"/>
      <c r="S22" s="34"/>
      <c r="T22" s="25" t="s">
        <v>24</v>
      </c>
      <c r="U22" s="26"/>
      <c r="V22" s="73"/>
      <c r="W22" s="75"/>
      <c r="X22" s="75"/>
      <c r="Y22" s="75"/>
      <c r="Z22" s="75">
        <v>10</v>
      </c>
      <c r="AA22" s="75"/>
      <c r="AB22" s="75">
        <v>4</v>
      </c>
      <c r="AC22" s="75">
        <v>6</v>
      </c>
      <c r="AD22" s="75"/>
      <c r="AE22" s="78">
        <f t="shared" si="1"/>
        <v>20</v>
      </c>
      <c r="AF22" s="75"/>
      <c r="AG22" s="75"/>
      <c r="AH22" s="75"/>
    </row>
    <row r="23" spans="1:34" s="27" customFormat="1" ht="39.75" hidden="1" customHeight="1" x14ac:dyDescent="0.25">
      <c r="A23" s="13">
        <v>73</v>
      </c>
      <c r="B23" s="14" t="s">
        <v>25</v>
      </c>
      <c r="C23" s="31" t="s">
        <v>79</v>
      </c>
      <c r="D23" s="41" t="s">
        <v>78</v>
      </c>
      <c r="E23" s="44"/>
      <c r="F23" s="16"/>
      <c r="G23" s="17"/>
      <c r="H23" s="18"/>
      <c r="I23" s="19"/>
      <c r="J23" s="32"/>
      <c r="K23" s="21" t="s">
        <v>27</v>
      </c>
      <c r="L23" s="53"/>
      <c r="M23" s="53"/>
      <c r="N23" s="53"/>
      <c r="O23" s="53"/>
      <c r="P23" s="53"/>
      <c r="Q23" s="53"/>
      <c r="R23" s="53"/>
      <c r="S23" s="53"/>
      <c r="T23" s="53"/>
      <c r="U23" s="53"/>
      <c r="V23" s="54"/>
      <c r="W23" s="53"/>
      <c r="X23" s="53">
        <v>10</v>
      </c>
      <c r="Y23" s="53"/>
      <c r="Z23" s="53"/>
      <c r="AA23" s="53"/>
      <c r="AB23" s="53"/>
      <c r="AC23" s="77"/>
      <c r="AD23" s="77"/>
      <c r="AE23" s="78">
        <f t="shared" si="1"/>
        <v>10</v>
      </c>
      <c r="AF23" s="53"/>
      <c r="AG23" s="53"/>
      <c r="AH23" s="53"/>
    </row>
    <row r="24" spans="1:34" s="27" customFormat="1" ht="27.75" hidden="1" customHeight="1" x14ac:dyDescent="0.25">
      <c r="A24" s="13">
        <v>31</v>
      </c>
      <c r="B24" s="14" t="s">
        <v>25</v>
      </c>
      <c r="C24" s="15" t="s">
        <v>28</v>
      </c>
      <c r="D24" s="39" t="s">
        <v>26</v>
      </c>
      <c r="E24" s="42"/>
      <c r="F24" s="16"/>
      <c r="G24" s="17"/>
      <c r="H24" s="18"/>
      <c r="I24" s="19"/>
      <c r="J24" s="20"/>
      <c r="K24" s="21" t="s">
        <v>23</v>
      </c>
      <c r="L24" s="16"/>
      <c r="M24" s="22"/>
      <c r="N24" s="29" t="s">
        <v>24</v>
      </c>
      <c r="O24" s="22"/>
      <c r="P24" s="8" t="s">
        <v>24</v>
      </c>
      <c r="Q24" s="8" t="str">
        <f>IF(H24&lt;&gt;"",IF(LEN(H24)=4,VALUE(H24),YEAR(DATEVALUE(H24))),"")</f>
        <v/>
      </c>
      <c r="R24" s="24"/>
      <c r="S24" s="24"/>
      <c r="T24" s="25" t="s">
        <v>24</v>
      </c>
      <c r="U24" s="26"/>
      <c r="V24" s="73"/>
      <c r="W24" s="75">
        <v>4</v>
      </c>
      <c r="X24" s="85">
        <v>3</v>
      </c>
      <c r="Y24" s="85">
        <v>2</v>
      </c>
      <c r="Z24" s="85">
        <v>2</v>
      </c>
      <c r="AA24" s="85">
        <v>3</v>
      </c>
      <c r="AB24" s="75"/>
      <c r="AC24" s="85">
        <v>1</v>
      </c>
      <c r="AD24" s="75"/>
      <c r="AE24" s="84">
        <v>11</v>
      </c>
      <c r="AF24" s="75">
        <v>1</v>
      </c>
      <c r="AG24" s="75"/>
      <c r="AH24" s="75"/>
    </row>
    <row r="25" spans="1:34" s="27" customFormat="1" ht="24.75" customHeight="1" x14ac:dyDescent="0.25">
      <c r="A25" s="13">
        <v>9</v>
      </c>
      <c r="B25" s="14" t="s">
        <v>25</v>
      </c>
      <c r="C25" s="31" t="s">
        <v>75</v>
      </c>
      <c r="D25" s="41" t="s">
        <v>73</v>
      </c>
      <c r="E25" s="44" t="s">
        <v>85</v>
      </c>
      <c r="F25" s="16"/>
      <c r="G25" s="17"/>
      <c r="H25" s="18"/>
      <c r="I25" s="19"/>
      <c r="J25" s="32"/>
      <c r="K25" s="21" t="s">
        <v>30</v>
      </c>
      <c r="L25" s="53"/>
      <c r="M25" s="53"/>
      <c r="N25" s="53"/>
      <c r="O25" s="53"/>
      <c r="P25" s="53"/>
      <c r="Q25" s="53"/>
      <c r="R25" s="53"/>
      <c r="S25" s="53"/>
      <c r="T25" s="53"/>
      <c r="U25" s="53"/>
      <c r="V25" s="54"/>
      <c r="W25" s="53"/>
      <c r="X25" s="53">
        <v>2</v>
      </c>
      <c r="Y25" s="53"/>
      <c r="Z25" s="53"/>
      <c r="AA25" s="53"/>
      <c r="AB25" s="53"/>
      <c r="AC25" s="77"/>
      <c r="AD25" s="77"/>
      <c r="AE25" s="78">
        <f t="shared" ref="AE25:AE30" si="2">SUM(W25:AD25)</f>
        <v>2</v>
      </c>
      <c r="AF25" s="74" t="s">
        <v>110</v>
      </c>
      <c r="AG25" s="53"/>
      <c r="AH25" s="53"/>
    </row>
    <row r="26" spans="1:34" s="27" customFormat="1" ht="20.100000000000001" hidden="1" customHeight="1" x14ac:dyDescent="0.25">
      <c r="A26" s="13">
        <v>63</v>
      </c>
      <c r="B26" s="14" t="s">
        <v>37</v>
      </c>
      <c r="C26" s="15" t="s">
        <v>108</v>
      </c>
      <c r="D26" s="40" t="s">
        <v>38</v>
      </c>
      <c r="E26" s="43" t="s">
        <v>67</v>
      </c>
      <c r="F26" s="16"/>
      <c r="G26" s="17"/>
      <c r="H26" s="18"/>
      <c r="I26" s="19"/>
      <c r="J26" s="20"/>
      <c r="K26" s="21" t="s">
        <v>27</v>
      </c>
      <c r="L26" s="28"/>
      <c r="M26" s="22"/>
      <c r="N26" s="29" t="s">
        <v>24</v>
      </c>
      <c r="O26" s="22"/>
      <c r="P26" s="8" t="s">
        <v>24</v>
      </c>
      <c r="Q26" s="8" t="str">
        <f>IF(H26&lt;&gt;"",IF(LEN(H26)=4,VALUE(H26),YEAR(DATEVALUE(H26))),"")</f>
        <v/>
      </c>
      <c r="R26" s="24"/>
      <c r="S26" s="24"/>
      <c r="T26" s="25" t="s">
        <v>24</v>
      </c>
      <c r="U26" s="26"/>
      <c r="V26" s="73"/>
      <c r="W26" s="75">
        <v>5</v>
      </c>
      <c r="X26" s="75">
        <v>6</v>
      </c>
      <c r="Y26" s="75"/>
      <c r="Z26" s="75"/>
      <c r="AA26" s="75"/>
      <c r="AB26" s="75"/>
      <c r="AC26" s="75"/>
      <c r="AD26" s="75"/>
      <c r="AE26" s="78">
        <f t="shared" si="2"/>
        <v>11</v>
      </c>
      <c r="AF26" s="75"/>
      <c r="AG26" s="75"/>
      <c r="AH26" s="75"/>
    </row>
    <row r="27" spans="1:34" s="27" customFormat="1" ht="20.100000000000001" hidden="1" customHeight="1" x14ac:dyDescent="0.25">
      <c r="A27" s="13">
        <v>66</v>
      </c>
      <c r="B27" s="14" t="s">
        <v>25</v>
      </c>
      <c r="C27" s="15" t="s">
        <v>103</v>
      </c>
      <c r="D27" s="39" t="s">
        <v>47</v>
      </c>
      <c r="E27" s="42"/>
      <c r="F27" s="16"/>
      <c r="G27" s="17"/>
      <c r="H27" s="18"/>
      <c r="I27" s="19"/>
      <c r="J27" s="20"/>
      <c r="K27" s="21" t="s">
        <v>27</v>
      </c>
      <c r="L27" s="28"/>
      <c r="M27" s="22"/>
      <c r="N27" s="29" t="s">
        <v>24</v>
      </c>
      <c r="O27" s="22"/>
      <c r="P27" s="8" t="s">
        <v>24</v>
      </c>
      <c r="Q27" s="8" t="str">
        <f>IF(H27&lt;&gt;"",IF(LEN(H27)=4,VALUE(H27),YEAR(DATEVALUE(H27))),"")</f>
        <v/>
      </c>
      <c r="R27" s="24"/>
      <c r="S27" s="24"/>
      <c r="T27" s="25" t="s">
        <v>24</v>
      </c>
      <c r="U27" s="26"/>
      <c r="V27" s="73"/>
      <c r="W27" s="75">
        <v>6</v>
      </c>
      <c r="X27" s="75">
        <v>5</v>
      </c>
      <c r="Y27" s="75"/>
      <c r="Z27" s="75"/>
      <c r="AA27" s="75">
        <v>2</v>
      </c>
      <c r="AB27" s="75"/>
      <c r="AC27" s="75"/>
      <c r="AD27" s="75"/>
      <c r="AE27" s="78">
        <f t="shared" si="2"/>
        <v>13</v>
      </c>
      <c r="AF27" s="75"/>
      <c r="AG27" s="75"/>
      <c r="AH27" s="75"/>
    </row>
    <row r="28" spans="1:34" s="27" customFormat="1" ht="20.100000000000001" hidden="1" customHeight="1" x14ac:dyDescent="0.25">
      <c r="A28" s="13">
        <v>69</v>
      </c>
      <c r="B28" s="14" t="s">
        <v>25</v>
      </c>
      <c r="C28" s="15" t="s">
        <v>90</v>
      </c>
      <c r="D28" s="40" t="s">
        <v>50</v>
      </c>
      <c r="E28" s="43" t="s">
        <v>69</v>
      </c>
      <c r="F28" s="16"/>
      <c r="G28" s="17"/>
      <c r="H28" s="18"/>
      <c r="I28" s="19"/>
      <c r="J28" s="20"/>
      <c r="K28" s="21" t="s">
        <v>27</v>
      </c>
      <c r="L28" s="16"/>
      <c r="M28" s="22"/>
      <c r="N28" s="29" t="s">
        <v>24</v>
      </c>
      <c r="O28" s="22"/>
      <c r="P28" s="8" t="s">
        <v>24</v>
      </c>
      <c r="Q28" s="8" t="str">
        <f>IF(H28&lt;&gt;"",IF(LEN(H28)=4,VALUE(H28),YEAR(DATEVALUE(H28))),"")</f>
        <v/>
      </c>
      <c r="R28" s="34"/>
      <c r="S28" s="34"/>
      <c r="T28" s="25" t="s">
        <v>24</v>
      </c>
      <c r="U28" s="26"/>
      <c r="V28" s="73"/>
      <c r="W28" s="75">
        <v>8</v>
      </c>
      <c r="X28" s="75">
        <v>3</v>
      </c>
      <c r="Y28" s="75"/>
      <c r="Z28" s="75"/>
      <c r="AA28" s="75"/>
      <c r="AB28" s="75"/>
      <c r="AC28" s="75"/>
      <c r="AD28" s="75"/>
      <c r="AE28" s="78">
        <f t="shared" si="2"/>
        <v>11</v>
      </c>
      <c r="AF28" s="75"/>
      <c r="AG28" s="75"/>
      <c r="AH28" s="75"/>
    </row>
    <row r="29" spans="1:34" s="27" customFormat="1" ht="20.100000000000001" customHeight="1" x14ac:dyDescent="0.25">
      <c r="A29" s="13">
        <v>4</v>
      </c>
      <c r="B29" s="14" t="s">
        <v>34</v>
      </c>
      <c r="C29" s="31" t="s">
        <v>35</v>
      </c>
      <c r="D29" s="41" t="s">
        <v>36</v>
      </c>
      <c r="E29" s="44" t="s">
        <v>62</v>
      </c>
      <c r="F29" s="16"/>
      <c r="G29" s="17"/>
      <c r="H29" s="18"/>
      <c r="I29" s="19"/>
      <c r="J29" s="20"/>
      <c r="K29" s="21" t="s">
        <v>30</v>
      </c>
      <c r="L29" s="16"/>
      <c r="M29" s="22"/>
      <c r="N29" s="23" t="s">
        <v>24</v>
      </c>
      <c r="O29" s="22"/>
      <c r="P29" s="8" t="s">
        <v>24</v>
      </c>
      <c r="Q29" s="8" t="str">
        <f>IF(H29&lt;&gt;"",IF(LEN(H29)=4,VALUE(H29),YEAR(DATEVALUE(H29))),"")</f>
        <v/>
      </c>
      <c r="R29" s="34"/>
      <c r="S29" s="34"/>
      <c r="T29" s="25" t="s">
        <v>24</v>
      </c>
      <c r="U29" s="35"/>
      <c r="V29" s="73"/>
      <c r="W29" s="75"/>
      <c r="X29" s="75"/>
      <c r="Y29" s="75"/>
      <c r="Z29" s="75"/>
      <c r="AA29" s="75"/>
      <c r="AB29" s="75"/>
      <c r="AC29" s="75"/>
      <c r="AD29" s="75"/>
      <c r="AE29" s="78">
        <f t="shared" si="2"/>
        <v>0</v>
      </c>
      <c r="AF29" s="74" t="s">
        <v>110</v>
      </c>
      <c r="AG29" s="75"/>
      <c r="AH29" s="75"/>
    </row>
    <row r="30" spans="1:34" s="27" customFormat="1" ht="27.75" customHeight="1" x14ac:dyDescent="0.25">
      <c r="A30" s="13">
        <v>1</v>
      </c>
      <c r="B30" s="14" t="s">
        <v>25</v>
      </c>
      <c r="C30" s="15" t="s">
        <v>89</v>
      </c>
      <c r="D30" s="40" t="s">
        <v>29</v>
      </c>
      <c r="E30" s="43" t="s">
        <v>66</v>
      </c>
      <c r="F30" s="16"/>
      <c r="G30" s="17"/>
      <c r="H30" s="18"/>
      <c r="I30" s="19"/>
      <c r="J30" s="20"/>
      <c r="K30" s="21" t="s">
        <v>30</v>
      </c>
      <c r="L30" s="16"/>
      <c r="M30" s="22"/>
      <c r="N30" s="23" t="s">
        <v>24</v>
      </c>
      <c r="O30" s="22"/>
      <c r="P30" s="8" t="s">
        <v>24</v>
      </c>
      <c r="Q30" s="8" t="str">
        <f>IF(H30&lt;&gt;"",IF(LEN(H30)=4,VALUE(H30),YEAR(DATEVALUE(H30))),"")</f>
        <v/>
      </c>
      <c r="R30" s="24"/>
      <c r="S30" s="24"/>
      <c r="T30" s="25" t="s">
        <v>24</v>
      </c>
      <c r="U30" s="26"/>
      <c r="V30" s="73"/>
      <c r="W30" s="75">
        <v>3</v>
      </c>
      <c r="X30" s="75">
        <v>3</v>
      </c>
      <c r="Y30" s="75"/>
      <c r="Z30" s="75"/>
      <c r="AA30" s="75"/>
      <c r="AB30" s="75"/>
      <c r="AC30" s="75"/>
      <c r="AD30" s="75"/>
      <c r="AE30" s="78">
        <f t="shared" si="2"/>
        <v>6</v>
      </c>
      <c r="AF30" s="74" t="s">
        <v>110</v>
      </c>
      <c r="AG30" s="75"/>
      <c r="AH30" s="75"/>
    </row>
    <row r="31" spans="1:34" s="27" customFormat="1" ht="20.100000000000001" hidden="1" customHeight="1" x14ac:dyDescent="0.25">
      <c r="A31" s="13">
        <v>67</v>
      </c>
      <c r="B31" s="14" t="s">
        <v>25</v>
      </c>
      <c r="C31" s="15" t="s">
        <v>104</v>
      </c>
      <c r="D31" s="39" t="s">
        <v>47</v>
      </c>
      <c r="E31" s="42"/>
      <c r="F31" s="16"/>
      <c r="G31" s="17"/>
      <c r="H31" s="18"/>
      <c r="I31" s="19"/>
      <c r="J31" s="20"/>
      <c r="K31" s="21" t="s">
        <v>27</v>
      </c>
      <c r="L31" s="16"/>
      <c r="M31" s="22"/>
      <c r="N31" s="29" t="s">
        <v>24</v>
      </c>
      <c r="O31" s="22"/>
      <c r="P31" s="8" t="s">
        <v>24</v>
      </c>
      <c r="Q31" s="8" t="str">
        <f t="shared" ref="Q31" si="3">IF(H31&lt;&gt;"",IF(LEN(H31)=4,VALUE(H31),YEAR(DATEVALUE(H31))),"")</f>
        <v/>
      </c>
      <c r="R31" s="24"/>
      <c r="S31" s="24"/>
      <c r="T31" s="25" t="s">
        <v>24</v>
      </c>
      <c r="U31" s="26"/>
      <c r="V31" s="73"/>
      <c r="W31" s="75">
        <v>4</v>
      </c>
      <c r="X31" s="75">
        <v>8</v>
      </c>
      <c r="Y31" s="75"/>
      <c r="Z31" s="75"/>
      <c r="AA31" s="75"/>
      <c r="AB31" s="75"/>
      <c r="AC31" s="75"/>
      <c r="AD31" s="75"/>
      <c r="AE31" s="78">
        <f t="shared" ref="AE31:AE39" si="4">SUM(W31:AD31)</f>
        <v>12</v>
      </c>
      <c r="AF31" s="75"/>
      <c r="AG31" s="75"/>
      <c r="AH31" s="75"/>
    </row>
    <row r="32" spans="1:34" s="27" customFormat="1" ht="20.100000000000001" hidden="1" customHeight="1" x14ac:dyDescent="0.25">
      <c r="A32" s="13">
        <v>45</v>
      </c>
      <c r="B32" s="14" t="s">
        <v>25</v>
      </c>
      <c r="C32" s="31" t="s">
        <v>88</v>
      </c>
      <c r="D32" s="41" t="s">
        <v>84</v>
      </c>
      <c r="E32" s="44"/>
      <c r="F32" s="16"/>
      <c r="G32" s="17"/>
      <c r="H32" s="18"/>
      <c r="I32" s="19"/>
      <c r="J32" s="32"/>
      <c r="K32" s="21" t="s">
        <v>23</v>
      </c>
      <c r="L32" s="53"/>
      <c r="M32" s="53"/>
      <c r="N32" s="53"/>
      <c r="O32" s="53"/>
      <c r="P32" s="53"/>
      <c r="Q32" s="53"/>
      <c r="R32" s="53"/>
      <c r="S32" s="53"/>
      <c r="T32" s="53"/>
      <c r="U32" s="53"/>
      <c r="V32" s="54"/>
      <c r="W32" s="82">
        <v>3</v>
      </c>
      <c r="X32" s="82">
        <v>1</v>
      </c>
      <c r="Y32" s="82">
        <v>4</v>
      </c>
      <c r="Z32" s="53">
        <v>4</v>
      </c>
      <c r="AA32" s="53"/>
      <c r="AB32" s="82">
        <v>1</v>
      </c>
      <c r="AC32" s="83">
        <v>3</v>
      </c>
      <c r="AD32" s="77"/>
      <c r="AE32" s="84">
        <v>12</v>
      </c>
      <c r="AF32" s="53">
        <v>2</v>
      </c>
      <c r="AG32" s="53"/>
      <c r="AH32" s="53"/>
    </row>
    <row r="33" spans="1:34" s="27" customFormat="1" ht="20.100000000000001" hidden="1" customHeight="1" x14ac:dyDescent="0.25">
      <c r="A33" s="13">
        <v>39</v>
      </c>
      <c r="B33" s="14" t="s">
        <v>25</v>
      </c>
      <c r="C33" s="36" t="s">
        <v>48</v>
      </c>
      <c r="D33" s="41" t="s">
        <v>49</v>
      </c>
      <c r="E33" s="44"/>
      <c r="F33" s="16"/>
      <c r="G33" s="17"/>
      <c r="H33" s="18"/>
      <c r="I33" s="19"/>
      <c r="J33" s="20"/>
      <c r="K33" s="37" t="s">
        <v>23</v>
      </c>
      <c r="L33" s="16"/>
      <c r="M33" s="22"/>
      <c r="N33" s="29" t="s">
        <v>24</v>
      </c>
      <c r="O33" s="22"/>
      <c r="P33" s="8" t="s">
        <v>24</v>
      </c>
      <c r="Q33" s="8" t="str">
        <f t="shared" ref="Q33:Q42" si="5">IF(H33&lt;&gt;"",IF(LEN(H33)=4,VALUE(H33),YEAR(DATEVALUE(H33))),"")</f>
        <v/>
      </c>
      <c r="R33" s="24"/>
      <c r="S33" s="24"/>
      <c r="T33" s="25" t="s">
        <v>24</v>
      </c>
      <c r="U33" s="26"/>
      <c r="V33" s="73"/>
      <c r="W33" s="75">
        <v>2</v>
      </c>
      <c r="X33" s="75">
        <v>10</v>
      </c>
      <c r="Y33" s="75"/>
      <c r="Z33" s="75">
        <v>1</v>
      </c>
      <c r="AA33" s="75"/>
      <c r="AB33" s="75"/>
      <c r="AC33" s="75"/>
      <c r="AD33" s="75"/>
      <c r="AE33" s="78">
        <f t="shared" si="4"/>
        <v>13</v>
      </c>
      <c r="AF33" s="75"/>
      <c r="AG33" s="75"/>
      <c r="AH33" s="75"/>
    </row>
    <row r="34" spans="1:34" s="27" customFormat="1" ht="27.75" hidden="1" customHeight="1" x14ac:dyDescent="0.25">
      <c r="A34" s="13">
        <v>30</v>
      </c>
      <c r="B34" s="14" t="s">
        <v>21</v>
      </c>
      <c r="C34" s="15" t="s">
        <v>109</v>
      </c>
      <c r="D34" s="39" t="s">
        <v>22</v>
      </c>
      <c r="E34" s="42" t="s">
        <v>70</v>
      </c>
      <c r="F34" s="16"/>
      <c r="G34" s="17"/>
      <c r="H34" s="18"/>
      <c r="I34" s="19"/>
      <c r="J34" s="20"/>
      <c r="K34" s="21" t="s">
        <v>23</v>
      </c>
      <c r="L34" s="16"/>
      <c r="M34" s="22"/>
      <c r="N34" s="23" t="s">
        <v>24</v>
      </c>
      <c r="O34" s="22"/>
      <c r="P34" s="8" t="s">
        <v>24</v>
      </c>
      <c r="Q34" s="8" t="str">
        <f t="shared" si="5"/>
        <v/>
      </c>
      <c r="R34" s="24"/>
      <c r="S34" s="24"/>
      <c r="T34" s="25" t="s">
        <v>24</v>
      </c>
      <c r="U34" s="26"/>
      <c r="V34" s="73"/>
      <c r="W34" s="85">
        <v>1</v>
      </c>
      <c r="X34" s="85">
        <v>6</v>
      </c>
      <c r="Y34" s="85">
        <v>3</v>
      </c>
      <c r="Z34" s="75">
        <v>6</v>
      </c>
      <c r="AA34" s="85">
        <v>1</v>
      </c>
      <c r="AB34" s="75"/>
      <c r="AC34" s="85">
        <v>2</v>
      </c>
      <c r="AD34" s="75"/>
      <c r="AE34" s="84">
        <f t="shared" si="4"/>
        <v>19</v>
      </c>
      <c r="AF34" s="75">
        <v>3</v>
      </c>
      <c r="AG34" s="75"/>
      <c r="AH34" s="75"/>
    </row>
    <row r="35" spans="1:34" s="27" customFormat="1" ht="29.25" hidden="1" customHeight="1" x14ac:dyDescent="0.25">
      <c r="A35" s="13">
        <v>64</v>
      </c>
      <c r="B35" s="47" t="s">
        <v>39</v>
      </c>
      <c r="C35" s="56" t="s">
        <v>40</v>
      </c>
      <c r="D35" s="58" t="s">
        <v>41</v>
      </c>
      <c r="E35" s="59" t="s">
        <v>68</v>
      </c>
      <c r="F35" s="48"/>
      <c r="G35" s="49"/>
      <c r="H35" s="50"/>
      <c r="I35" s="51"/>
      <c r="J35" s="60"/>
      <c r="K35" s="52" t="s">
        <v>27</v>
      </c>
      <c r="L35" s="28"/>
      <c r="M35" s="22"/>
      <c r="N35" s="29" t="s">
        <v>24</v>
      </c>
      <c r="O35" s="22"/>
      <c r="P35" s="8" t="s">
        <v>24</v>
      </c>
      <c r="Q35" s="8" t="str">
        <f t="shared" si="5"/>
        <v/>
      </c>
      <c r="R35" s="24"/>
      <c r="S35" s="24"/>
      <c r="T35" s="25" t="s">
        <v>24</v>
      </c>
      <c r="U35" s="26"/>
      <c r="V35" s="73"/>
      <c r="W35" s="75">
        <v>7</v>
      </c>
      <c r="X35" s="75">
        <v>4</v>
      </c>
      <c r="Y35" s="75">
        <v>3</v>
      </c>
      <c r="Z35" s="75">
        <v>3</v>
      </c>
      <c r="AA35" s="75">
        <v>3</v>
      </c>
      <c r="AB35" s="86">
        <v>1</v>
      </c>
      <c r="AC35" s="75"/>
      <c r="AD35" s="75"/>
      <c r="AE35" s="87">
        <f t="shared" si="4"/>
        <v>21</v>
      </c>
      <c r="AF35" s="75"/>
      <c r="AG35" s="75"/>
      <c r="AH35" s="75"/>
    </row>
    <row r="36" spans="1:34" hidden="1" x14ac:dyDescent="0.25">
      <c r="A36" s="13">
        <v>42</v>
      </c>
      <c r="B36" s="14" t="s">
        <v>25</v>
      </c>
      <c r="C36" s="31" t="s">
        <v>54</v>
      </c>
      <c r="D36" s="41" t="s">
        <v>55</v>
      </c>
      <c r="E36" s="44" t="s">
        <v>71</v>
      </c>
      <c r="F36" s="16"/>
      <c r="G36" s="17"/>
      <c r="H36" s="18"/>
      <c r="I36" s="19"/>
      <c r="J36" s="32"/>
      <c r="K36" s="21" t="s">
        <v>23</v>
      </c>
      <c r="L36" s="62"/>
      <c r="M36" s="64"/>
      <c r="N36" s="66"/>
      <c r="O36" s="64"/>
      <c r="P36" s="67" t="s">
        <v>24</v>
      </c>
      <c r="Q36" s="67" t="str">
        <f t="shared" si="5"/>
        <v/>
      </c>
      <c r="R36" s="69"/>
      <c r="S36" s="69"/>
      <c r="T36" s="70" t="s">
        <v>24</v>
      </c>
      <c r="U36" s="81"/>
      <c r="V36" s="81"/>
      <c r="W36" s="85">
        <v>8</v>
      </c>
      <c r="X36" s="85">
        <v>4</v>
      </c>
      <c r="Y36" s="75"/>
      <c r="Z36" s="85">
        <v>5</v>
      </c>
      <c r="AA36" s="85">
        <v>2</v>
      </c>
      <c r="AB36" s="75"/>
      <c r="AC36" s="75"/>
      <c r="AD36" s="85">
        <v>1</v>
      </c>
      <c r="AE36" s="84">
        <f t="shared" si="4"/>
        <v>20</v>
      </c>
      <c r="AF36" s="75">
        <v>4</v>
      </c>
      <c r="AG36" s="75"/>
      <c r="AH36" s="75"/>
    </row>
    <row r="37" spans="1:34" hidden="1" x14ac:dyDescent="0.25">
      <c r="A37" s="13">
        <v>32</v>
      </c>
      <c r="B37" s="47" t="s">
        <v>25</v>
      </c>
      <c r="C37" s="56" t="s">
        <v>31</v>
      </c>
      <c r="D37" s="58" t="s">
        <v>29</v>
      </c>
      <c r="E37" s="59"/>
      <c r="F37" s="48"/>
      <c r="G37" s="49"/>
      <c r="H37" s="50"/>
      <c r="I37" s="51"/>
      <c r="J37" s="60"/>
      <c r="K37" s="52" t="s">
        <v>23</v>
      </c>
      <c r="L37" s="63"/>
      <c r="M37" s="64"/>
      <c r="N37" s="66" t="s">
        <v>24</v>
      </c>
      <c r="O37" s="64"/>
      <c r="P37" s="67" t="s">
        <v>24</v>
      </c>
      <c r="Q37" s="67" t="str">
        <f t="shared" si="5"/>
        <v/>
      </c>
      <c r="R37" s="68"/>
      <c r="S37" s="68"/>
      <c r="T37" s="70" t="s">
        <v>24</v>
      </c>
      <c r="U37" s="71"/>
      <c r="V37" s="71"/>
      <c r="W37" s="75">
        <v>6</v>
      </c>
      <c r="X37" s="75">
        <v>12</v>
      </c>
      <c r="Y37" s="75"/>
      <c r="Z37" s="75"/>
      <c r="AA37" s="75"/>
      <c r="AB37" s="75"/>
      <c r="AC37" s="75"/>
      <c r="AD37" s="75"/>
      <c r="AE37" s="78">
        <f t="shared" si="4"/>
        <v>18</v>
      </c>
      <c r="AF37" s="75"/>
      <c r="AG37" s="75"/>
      <c r="AH37" s="75"/>
    </row>
    <row r="38" spans="1:34" hidden="1" x14ac:dyDescent="0.25">
      <c r="A38" s="13">
        <v>33</v>
      </c>
      <c r="B38" s="30" t="s">
        <v>25</v>
      </c>
      <c r="C38" s="31" t="s">
        <v>32</v>
      </c>
      <c r="D38" s="41" t="s">
        <v>33</v>
      </c>
      <c r="E38" s="44"/>
      <c r="F38" s="16"/>
      <c r="G38" s="17"/>
      <c r="H38" s="18"/>
      <c r="I38" s="19"/>
      <c r="J38" s="32"/>
      <c r="K38" s="21" t="s">
        <v>23</v>
      </c>
      <c r="L38" s="63"/>
      <c r="M38" s="64"/>
      <c r="N38" s="66" t="s">
        <v>24</v>
      </c>
      <c r="O38" s="64"/>
      <c r="P38" s="67" t="s">
        <v>24</v>
      </c>
      <c r="Q38" s="67" t="str">
        <f t="shared" si="5"/>
        <v/>
      </c>
      <c r="R38" s="68"/>
      <c r="S38" s="68"/>
      <c r="T38" s="70" t="s">
        <v>24</v>
      </c>
      <c r="U38" s="71"/>
      <c r="V38" s="71"/>
      <c r="W38" s="75">
        <v>5</v>
      </c>
      <c r="X38" s="75">
        <v>8</v>
      </c>
      <c r="Y38" s="75">
        <v>1</v>
      </c>
      <c r="Z38" s="75">
        <v>7</v>
      </c>
      <c r="AA38" s="75"/>
      <c r="AB38" s="75"/>
      <c r="AC38" s="75"/>
      <c r="AD38" s="75"/>
      <c r="AE38" s="78">
        <f t="shared" si="4"/>
        <v>21</v>
      </c>
      <c r="AF38" s="75"/>
      <c r="AG38" s="75"/>
      <c r="AH38" s="75"/>
    </row>
    <row r="39" spans="1:34" hidden="1" x14ac:dyDescent="0.25">
      <c r="A39" s="13">
        <v>38</v>
      </c>
      <c r="B39" s="47" t="s">
        <v>25</v>
      </c>
      <c r="C39" s="56" t="s">
        <v>106</v>
      </c>
      <c r="D39" s="79" t="s">
        <v>47</v>
      </c>
      <c r="E39" s="80"/>
      <c r="F39" s="48"/>
      <c r="G39" s="49"/>
      <c r="H39" s="50"/>
      <c r="I39" s="51"/>
      <c r="J39" s="60"/>
      <c r="K39" s="52" t="s">
        <v>23</v>
      </c>
      <c r="L39" s="62"/>
      <c r="M39" s="64"/>
      <c r="N39" s="65" t="s">
        <v>24</v>
      </c>
      <c r="O39" s="64"/>
      <c r="P39" s="67" t="s">
        <v>24</v>
      </c>
      <c r="Q39" s="67" t="str">
        <f t="shared" si="5"/>
        <v/>
      </c>
      <c r="R39" s="68"/>
      <c r="S39" s="68"/>
      <c r="T39" s="70" t="s">
        <v>24</v>
      </c>
      <c r="U39" s="71"/>
      <c r="V39" s="71"/>
      <c r="W39" s="75">
        <v>10</v>
      </c>
      <c r="X39" s="75">
        <v>11</v>
      </c>
      <c r="Y39" s="75"/>
      <c r="Z39" s="75"/>
      <c r="AA39" s="75"/>
      <c r="AB39" s="75"/>
      <c r="AC39" s="75"/>
      <c r="AD39" s="75"/>
      <c r="AE39" s="78">
        <f t="shared" si="4"/>
        <v>21</v>
      </c>
      <c r="AF39" s="75"/>
      <c r="AG39" s="75"/>
      <c r="AH39" s="75"/>
    </row>
    <row r="40" spans="1:34" ht="30" hidden="1" x14ac:dyDescent="0.25">
      <c r="A40" s="13">
        <v>40</v>
      </c>
      <c r="B40" s="14" t="s">
        <v>51</v>
      </c>
      <c r="C40" s="36" t="s">
        <v>52</v>
      </c>
      <c r="D40" s="41" t="s">
        <v>53</v>
      </c>
      <c r="E40" s="44" t="s">
        <v>61</v>
      </c>
      <c r="F40" s="16"/>
      <c r="G40" s="17"/>
      <c r="H40" s="18"/>
      <c r="I40" s="19"/>
      <c r="J40" s="20"/>
      <c r="K40" s="37" t="s">
        <v>23</v>
      </c>
      <c r="L40" s="62"/>
      <c r="M40" s="64"/>
      <c r="N40" s="65" t="s">
        <v>24</v>
      </c>
      <c r="O40" s="64"/>
      <c r="P40" s="67" t="s">
        <v>24</v>
      </c>
      <c r="Q40" s="67" t="str">
        <f t="shared" si="5"/>
        <v/>
      </c>
      <c r="R40" s="68"/>
      <c r="S40" s="68"/>
      <c r="T40" s="70" t="s">
        <v>24</v>
      </c>
      <c r="U40" s="71"/>
      <c r="V40" s="71"/>
      <c r="W40" s="85">
        <v>7</v>
      </c>
      <c r="X40" s="85">
        <v>2</v>
      </c>
      <c r="Y40" s="85">
        <v>6</v>
      </c>
      <c r="Z40" s="75">
        <v>8</v>
      </c>
      <c r="AA40" s="85">
        <v>2</v>
      </c>
      <c r="AB40" s="75">
        <v>2</v>
      </c>
      <c r="AC40" s="85">
        <v>4</v>
      </c>
      <c r="AD40" s="75"/>
      <c r="AE40" s="84">
        <v>21</v>
      </c>
      <c r="AF40" s="75">
        <v>5</v>
      </c>
      <c r="AG40" s="75"/>
      <c r="AH40" s="75"/>
    </row>
    <row r="41" spans="1:34" ht="26.25" hidden="1" x14ac:dyDescent="0.25">
      <c r="A41" s="46">
        <v>35</v>
      </c>
      <c r="B41" s="47" t="s">
        <v>42</v>
      </c>
      <c r="C41" s="57" t="s">
        <v>43</v>
      </c>
      <c r="D41" s="58" t="s">
        <v>44</v>
      </c>
      <c r="E41" s="59" t="s">
        <v>65</v>
      </c>
      <c r="F41" s="48"/>
      <c r="G41" s="49"/>
      <c r="H41" s="50"/>
      <c r="I41" s="51"/>
      <c r="J41" s="60"/>
      <c r="K41" s="61" t="s">
        <v>23</v>
      </c>
      <c r="L41" s="28"/>
      <c r="M41" s="22"/>
      <c r="N41" s="22" t="s">
        <v>24</v>
      </c>
      <c r="O41" s="22"/>
      <c r="P41" s="8" t="s">
        <v>24</v>
      </c>
      <c r="Q41" s="8" t="str">
        <f t="shared" si="5"/>
        <v/>
      </c>
      <c r="R41" s="24"/>
      <c r="S41" s="24"/>
      <c r="T41" s="25" t="s">
        <v>24</v>
      </c>
      <c r="U41" s="26"/>
      <c r="V41" s="73"/>
      <c r="W41" s="75">
        <v>9</v>
      </c>
      <c r="X41" s="85">
        <v>7</v>
      </c>
      <c r="Y41" s="85">
        <v>7</v>
      </c>
      <c r="Z41" s="85">
        <v>3</v>
      </c>
      <c r="AA41" s="85">
        <v>1</v>
      </c>
      <c r="AB41" s="75">
        <v>3</v>
      </c>
      <c r="AC41" s="85">
        <v>5</v>
      </c>
      <c r="AD41" s="75"/>
      <c r="AE41" s="84">
        <v>22</v>
      </c>
      <c r="AF41" s="75">
        <v>6</v>
      </c>
      <c r="AG41" s="75"/>
      <c r="AH41" s="75"/>
    </row>
    <row r="42" spans="1:34" ht="39" hidden="1" x14ac:dyDescent="0.25">
      <c r="A42" s="13">
        <v>34</v>
      </c>
      <c r="B42" s="14" t="s">
        <v>81</v>
      </c>
      <c r="C42" s="15" t="s">
        <v>80</v>
      </c>
      <c r="D42" s="40" t="s">
        <v>82</v>
      </c>
      <c r="E42" s="43" t="s">
        <v>83</v>
      </c>
      <c r="F42" s="16"/>
      <c r="G42" s="17"/>
      <c r="H42" s="18"/>
      <c r="I42" s="38"/>
      <c r="J42" s="20"/>
      <c r="K42" s="21" t="s">
        <v>23</v>
      </c>
      <c r="L42" s="16"/>
      <c r="M42" s="22"/>
      <c r="N42" s="23" t="s">
        <v>24</v>
      </c>
      <c r="O42" s="22"/>
      <c r="P42" s="8" t="s">
        <v>24</v>
      </c>
      <c r="Q42" s="8" t="str">
        <f t="shared" si="5"/>
        <v/>
      </c>
      <c r="R42" s="24"/>
      <c r="S42" s="24"/>
      <c r="T42" s="25" t="s">
        <v>24</v>
      </c>
      <c r="U42" s="26"/>
      <c r="V42" s="73"/>
      <c r="W42" s="75">
        <v>11</v>
      </c>
      <c r="X42" s="85">
        <v>7</v>
      </c>
      <c r="Y42" s="85">
        <v>5</v>
      </c>
      <c r="Z42" s="85">
        <v>9</v>
      </c>
      <c r="AA42" s="85">
        <v>1</v>
      </c>
      <c r="AB42" s="75">
        <v>3</v>
      </c>
      <c r="AC42" s="85">
        <v>2</v>
      </c>
      <c r="AD42" s="75"/>
      <c r="AE42" s="84">
        <v>24</v>
      </c>
      <c r="AF42" s="75">
        <v>7</v>
      </c>
      <c r="AG42" s="75"/>
      <c r="AH42" s="75"/>
    </row>
    <row r="43" spans="1:34" hidden="1" x14ac:dyDescent="0.25">
      <c r="A43" s="53"/>
      <c r="B43" s="53"/>
      <c r="C43" s="53"/>
      <c r="D43" s="53"/>
      <c r="E43" s="53"/>
      <c r="F43" s="53"/>
      <c r="G43" s="53"/>
      <c r="H43" s="53"/>
      <c r="I43" s="53"/>
      <c r="J43" s="53"/>
      <c r="K43" s="53"/>
      <c r="W43" s="53"/>
      <c r="X43" s="53"/>
      <c r="Y43" s="53"/>
      <c r="Z43" s="53"/>
      <c r="AA43" s="53"/>
      <c r="AB43" s="53"/>
      <c r="AC43" s="77"/>
      <c r="AD43" s="77"/>
      <c r="AE43" s="78">
        <f t="shared" ref="AE43" si="6">SUM(W43:AD43)</f>
        <v>0</v>
      </c>
      <c r="AF43" s="53"/>
      <c r="AG43" s="53"/>
      <c r="AH43" s="53"/>
    </row>
    <row r="46" spans="1:34" x14ac:dyDescent="0.25">
      <c r="B46" s="97" t="s">
        <v>113</v>
      </c>
      <c r="D46" t="s">
        <v>114</v>
      </c>
    </row>
    <row r="48" spans="1:34" x14ac:dyDescent="0.25">
      <c r="B48" s="97" t="s">
        <v>115</v>
      </c>
      <c r="D48" t="s">
        <v>116</v>
      </c>
    </row>
  </sheetData>
  <autoFilter ref="A9:WWD43" xr:uid="{00000000-0009-0000-0000-000000000000}">
    <filterColumn colId="10">
      <filters>
        <filter val="А"/>
      </filters>
    </filterColumn>
  </autoFilter>
  <sortState xmlns:xlrd2="http://schemas.microsoft.com/office/spreadsheetml/2017/richdata2" ref="A10:AH30">
    <sortCondition ref="AF10:AF30"/>
  </sortState>
  <mergeCells count="5">
    <mergeCell ref="A1:K1"/>
    <mergeCell ref="A2:K2"/>
    <mergeCell ref="A3:F3"/>
    <mergeCell ref="C4:D4"/>
    <mergeCell ref="C5:D5"/>
  </mergeCells>
  <conditionalFormatting sqref="I10:I35">
    <cfRule type="expression" dxfId="35" priority="18" stopIfTrue="1">
      <formula>$P10&lt;VLOOKUP($K10,TableVPRDopusk,15,0)</formula>
    </cfRule>
  </conditionalFormatting>
  <conditionalFormatting sqref="H10:H35">
    <cfRule type="expression" dxfId="34" priority="17" stopIfTrue="1">
      <formula>OR(AND(VLOOKUP($K10,TableVPRDopusk,11,0)&lt;&gt;"",(YEAR(NOW())-$Q10)&lt;VLOOKUP($K10,TableVPRDopusk,11,0)),AND(VLOOKUP($K10,TableVPRDopusk,12,0)&lt;&gt;"",(YEAR(NOW())-$Q10)&gt;VLOOKUP($K10,TableVPRDopusk,12,0)))</formula>
    </cfRule>
  </conditionalFormatting>
  <conditionalFormatting sqref="G10:G35">
    <cfRule type="expression" dxfId="33" priority="16" stopIfTrue="1">
      <formula>$U10&lt;&gt;""</formula>
    </cfRule>
  </conditionalFormatting>
  <conditionalFormatting sqref="I36">
    <cfRule type="expression" dxfId="32" priority="15" stopIfTrue="1">
      <formula>$P36&lt;VLOOKUP($K36,TableVPRDopusk,15,0)</formula>
    </cfRule>
  </conditionalFormatting>
  <conditionalFormatting sqref="H36">
    <cfRule type="expression" dxfId="31" priority="14" stopIfTrue="1">
      <formula>OR(AND(VLOOKUP($K36,TableVPRDopusk,11,0)&lt;&gt;"",(YEAR(NOW())-$Q36)&lt;VLOOKUP($K36,TableVPRDopusk,11,0)),AND(VLOOKUP($K36,TableVPRDopusk,12,0)&lt;&gt;"",(YEAR(NOW())-$Q36)&gt;VLOOKUP($K36,TableVPRDopusk,12,0)))</formula>
    </cfRule>
  </conditionalFormatting>
  <conditionalFormatting sqref="G36">
    <cfRule type="expression" dxfId="30" priority="13" stopIfTrue="1">
      <formula>$U36&lt;&gt;""</formula>
    </cfRule>
  </conditionalFormatting>
  <conditionalFormatting sqref="I37 I39 I41">
    <cfRule type="expression" dxfId="29" priority="12" stopIfTrue="1">
      <formula>$P37&lt;VLOOKUP($K37,TableVPRDopusk,15,0)</formula>
    </cfRule>
  </conditionalFormatting>
  <conditionalFormatting sqref="H37 H39 H41">
    <cfRule type="expression" dxfId="28" priority="11" stopIfTrue="1">
      <formula>OR(AND(VLOOKUP($K37,TableVPRDopusk,11,0)&lt;&gt;"",(YEAR(NOW())-$Q37)&lt;VLOOKUP($K37,TableVPRDopusk,11,0)),AND(VLOOKUP($K37,TableVPRDopusk,12,0)&lt;&gt;"",(YEAR(NOW())-$Q37)&gt;VLOOKUP($K37,TableVPRDopusk,12,0)))</formula>
    </cfRule>
  </conditionalFormatting>
  <conditionalFormatting sqref="G37 G39 G41">
    <cfRule type="expression" dxfId="27" priority="10" stopIfTrue="1">
      <formula>$U37&lt;&gt;""</formula>
    </cfRule>
  </conditionalFormatting>
  <conditionalFormatting sqref="I38 I40 I42">
    <cfRule type="expression" dxfId="26" priority="9" stopIfTrue="1">
      <formula>$P38&lt;VLOOKUP($K38,TableVPRDopusk,15,0)</formula>
    </cfRule>
  </conditionalFormatting>
  <conditionalFormatting sqref="H38 H40 H42">
    <cfRule type="expression" dxfId="25" priority="8" stopIfTrue="1">
      <formula>OR(AND(VLOOKUP($K38,TableVPRDopusk,11,0)&lt;&gt;"",(YEAR(NOW())-$Q38)&lt;VLOOKUP($K38,TableVPRDopusk,11,0)),AND(VLOOKUP($K38,TableVPRDopusk,12,0)&lt;&gt;"",(YEAR(NOW())-$Q38)&gt;VLOOKUP($K38,TableVPRDopusk,12,0)))</formula>
    </cfRule>
  </conditionalFormatting>
  <conditionalFormatting sqref="G38 G40 G42">
    <cfRule type="expression" dxfId="24" priority="7" stopIfTrue="1">
      <formula>$U38&lt;&gt;""</formula>
    </cfRule>
  </conditionalFormatting>
  <dataValidations count="7">
    <dataValidation type="whole" allowBlank="1" showInputMessage="1" showErrorMessage="1" errorTitle="Ввод значения на группу" error="Допускаются только целые числа (номер группы или порядковый номер состава)._x000a_Введите корректное значение." sqref="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O9:O35 JJ10:JJ35 TF10:TF35 ADB10:ADB35 AMX10:AMX35 AWT10:AWT35 BGP10:BGP35 BQL10:BQL35 CAH10:CAH35 CKD10:CKD35 CTZ10:CTZ35 DDV10:DDV35 DNR10:DNR35 DXN10:DXN35 EHJ10:EHJ35 ERF10:ERF35 FBB10:FBB35 FKX10:FKX35 FUT10:FUT35 GEP10:GEP35 GOL10:GOL35 GYH10:GYH35 HID10:HID35 HRZ10:HRZ35 IBV10:IBV35 ILR10:ILR35 IVN10:IVN35 JFJ10:JFJ35 JPF10:JPF35 JZB10:JZB35 KIX10:KIX35 KST10:KST35 LCP10:LCP35 LML10:LML35 LWH10:LWH35 MGD10:MGD35 MPZ10:MPZ35 MZV10:MZV35 NJR10:NJR35 NTN10:NTN35 ODJ10:ODJ35 ONF10:ONF35 OXB10:OXB35 PGX10:PGX35 PQT10:PQT35 QAP10:QAP35 QKL10:QKL35 QUH10:QUH35 RED10:RED35 RNZ10:RNZ35 RXV10:RXV35 SHR10:SHR35 SRN10:SRN35 TBJ10:TBJ35 TLF10:TLF35 TVB10:TVB35 UEX10:UEX35 UOT10:UOT35 UYP10:UYP35 VIL10:VIL35 VSH10:VSH35 WCD10:WCD35 WLZ10:WLZ35 WVV10:WVV35" xr:uid="{00000000-0002-0000-0000-000000000000}">
      <formula1>1</formula1>
      <formula2>10000</formula2>
    </dataValidation>
    <dataValidation type="list" allowBlank="1" showDropDown="1" showInputMessage="1" showErrorMessage="1" errorTitle="Ввод значения на связки" error="Допускаются значения_x000a_м, см, ж_x000a_м[пробел][номер п/п]_x000a_см[пробел][номер п/п]_x000a_ж[пробел][номер п/п]_x000a_Введите корректное значение._x000a_"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N9:N35 JI10:JI35 TE10:TE35 ADA10:ADA35 AMW10:AMW35 AWS10:AWS35 BGO10:BGO35 BQK10:BQK35 CAG10:CAG35 CKC10:CKC35 CTY10:CTY35 DDU10:DDU35 DNQ10:DNQ35 DXM10:DXM35 EHI10:EHI35 ERE10:ERE35 FBA10:FBA35 FKW10:FKW35 FUS10:FUS35 GEO10:GEO35 GOK10:GOK35 GYG10:GYG35 HIC10:HIC35 HRY10:HRY35 IBU10:IBU35 ILQ10:ILQ35 IVM10:IVM35 JFI10:JFI35 JPE10:JPE35 JZA10:JZA35 KIW10:KIW35 KSS10:KSS35 LCO10:LCO35 LMK10:LMK35 LWG10:LWG35 MGC10:MGC35 MPY10:MPY35 MZU10:MZU35 NJQ10:NJQ35 NTM10:NTM35 ODI10:ODI35 ONE10:ONE35 OXA10:OXA35 PGW10:PGW35 PQS10:PQS35 QAO10:QAO35 QKK10:QKK35 QUG10:QUG35 REC10:REC35 RNY10:RNY35 RXU10:RXU35 SHQ10:SHQ35 SRM10:SRM35 TBI10:TBI35 TLE10:TLE35 TVA10:TVA35 UEW10:UEW35 UOS10:UOS35 UYO10:UYO35 VIK10:VIK35 VSG10:VSG35 WCC10:WCC35 WLY10:WLY35 WVU10:WVU35" xr:uid="{00000000-0002-0000-0000-000001000000}">
      <formula1>"м,см,ж,м 1,м 2,м 3,м 4,м 5,м 6,м 7,м 8,м 9,м 10,см 1,см 2,см 3,см 4,см 5,см 6,см 7,см 8,см 9,см 10,ж 1,ж 2,ж 3,ж 4,ж 5,ж 6,ж 7,ж 8,ж 9,ж 10,м лич,м л,ж лич,ж л,см л,см лич"</formula1>
    </dataValidation>
    <dataValidation type="list" allowBlank="1" showDropDown="1" showInputMessage="1" showErrorMessage="1" errorTitle="Ввод значений на личке" error="Допускаются значения 1,2,3...20 или &quot;л&quot;, &quot;лич&quot;, &quot;лично&quot;. Введите корректное значение." sqref="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M9:M35 JH10:JH35 TD10:TD35 ACZ10:ACZ35 AMV10:AMV35 AWR10:AWR35 BGN10:BGN35 BQJ10:BQJ35 CAF10:CAF35 CKB10:CKB35 CTX10:CTX35 DDT10:DDT35 DNP10:DNP35 DXL10:DXL35 EHH10:EHH35 ERD10:ERD35 FAZ10:FAZ35 FKV10:FKV35 FUR10:FUR35 GEN10:GEN35 GOJ10:GOJ35 GYF10:GYF35 HIB10:HIB35 HRX10:HRX35 IBT10:IBT35 ILP10:ILP35 IVL10:IVL35 JFH10:JFH35 JPD10:JPD35 JYZ10:JYZ35 KIV10:KIV35 KSR10:KSR35 LCN10:LCN35 LMJ10:LMJ35 LWF10:LWF35 MGB10:MGB35 MPX10:MPX35 MZT10:MZT35 NJP10:NJP35 NTL10:NTL35 ODH10:ODH35 OND10:OND35 OWZ10:OWZ35 PGV10:PGV35 PQR10:PQR35 QAN10:QAN35 QKJ10:QKJ35 QUF10:QUF35 REB10:REB35 RNX10:RNX35 RXT10:RXT35 SHP10:SHP35 SRL10:SRL35 TBH10:TBH35 TLD10:TLD35 TUZ10:TUZ35 UEV10:UEV35 UOR10:UOR35 UYN10:UYN35 VIJ10:VIJ35 VSF10:VSF35 WCB10:WCB35 WLX10:WLX35 WVT10:WVT35" xr:uid="{00000000-0002-0000-0000-000002000000}">
      <formula1>"л,лич,лично, 1,2,3,4,5,6,7,8,9,10,11,12,13,14,15,16,17,18,19,20,в/к"</formula1>
    </dataValidation>
    <dataValidation type="list" showErrorMessage="1" error="Группы зачета должны быть настроены на листе &quot;Настройка&quot;" prompt="Выберите одну из групп,_x000a_преднастроенных на листе &quot;Настройка&quot;" sqref="WVN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K9:K35 WVR10:WVR35 JF10:JF35 TB10:TB35 ACX10:ACX35 AMT10:AMT35 AWP10:AWP35 BGL10:BGL35 BQH10:BQH35 CAD10:CAD35 CJZ10:CJZ35 CTV10:CTV35 DDR10:DDR35 DNN10:DNN35 DXJ10:DXJ35 EHF10:EHF35 ERB10:ERB35 FAX10:FAX35 FKT10:FKT35 FUP10:FUP35 GEL10:GEL35 GOH10:GOH35 GYD10:GYD35 HHZ10:HHZ35 HRV10:HRV35 IBR10:IBR35 ILN10:ILN35 IVJ10:IVJ35 JFF10:JFF35 JPB10:JPB35 JYX10:JYX35 KIT10:KIT35 KSP10:KSP35 LCL10:LCL35 LMH10:LMH35 LWD10:LWD35 MFZ10:MFZ35 MPV10:MPV35 MZR10:MZR35 NJN10:NJN35 NTJ10:NTJ35 ODF10:ODF35 ONB10:ONB35 OWX10:OWX35 PGT10:PGT35 PQP10:PQP35 QAL10:QAL35 QKH10:QKH35 QUD10:QUD35 RDZ10:RDZ35 RNV10:RNV35 RXR10:RXR35 SHN10:SHN35 SRJ10:SRJ35 TBF10:TBF35 TLB10:TLB35 TUX10:TUX35 UET10:UET35 UOP10:UOP35 UYL10:UYL35 VIH10:VIH35 VSD10:VSD35 WBZ10:WBZ35 WLV10:WLV35" xr:uid="{00000000-0002-0000-0000-000003000000}">
      <formula1>Groups</formula1>
    </dataValidation>
    <dataValidation type="list" allowBlank="1" showInputMessage="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9:I35 JD10:JD35 SZ10:SZ35 ACV10:ACV35 AMR10:AMR35 AWN10:AWN35 BGJ10:BGJ35 BQF10:BQF35 CAB10:CAB35 CJX10:CJX35 CTT10:CTT35 DDP10:DDP35 DNL10:DNL35 DXH10:DXH35 EHD10:EHD35 EQZ10:EQZ35 FAV10:FAV35 FKR10:FKR35 FUN10:FUN35 GEJ10:GEJ35 GOF10:GOF35 GYB10:GYB35 HHX10:HHX35 HRT10:HRT35 IBP10:IBP35 ILL10:ILL35 IVH10:IVH35 JFD10:JFD35 JOZ10:JOZ35 JYV10:JYV35 KIR10:KIR35 KSN10:KSN35 LCJ10:LCJ35 LMF10:LMF35 LWB10:LWB35 MFX10:MFX35 MPT10:MPT35 MZP10:MZP35 NJL10:NJL35 NTH10:NTH35 ODD10:ODD35 OMZ10:OMZ35 OWV10:OWV35 PGR10:PGR35 PQN10:PQN35 QAJ10:QAJ35 QKF10:QKF35 QUB10:QUB35 RDX10:RDX35 RNT10:RNT35 RXP10:RXP35 SHL10:SHL35 SRH10:SRH35 TBD10:TBD35 TKZ10:TKZ35 TUV10:TUV35 UER10:UER35 UON10:UON35 UYJ10:UYJ35 VIF10:VIF35 VSB10:VSB35 WBX10:WBX35 WLT10:WLT35 WVP10:WVP35" xr:uid="{00000000-0002-0000-0000-000004000000}">
      <formula1>Разряды</formula1>
    </dataValidation>
    <dataValidation type="list"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9:J35 JE10:JE35 TA10:TA35 ACW10:ACW35 AMS10:AMS35 AWO10:AWO35 BGK10:BGK35 BQG10:BQG35 CAC10:CAC35 CJY10:CJY35 CTU10:CTU35 DDQ10:DDQ35 DNM10:DNM35 DXI10:DXI35 EHE10:EHE35 ERA10:ERA35 FAW10:FAW35 FKS10:FKS35 FUO10:FUO35 GEK10:GEK35 GOG10:GOG35 GYC10:GYC35 HHY10:HHY35 HRU10:HRU35 IBQ10:IBQ35 ILM10:ILM35 IVI10:IVI35 JFE10:JFE35 JPA10:JPA35 JYW10:JYW35 KIS10:KIS35 KSO10:KSO35 LCK10:LCK35 LMG10:LMG35 LWC10:LWC35 MFY10:MFY35 MPU10:MPU35 MZQ10:MZQ35 NJM10:NJM35 NTI10:NTI35 ODE10:ODE35 ONA10:ONA35 OWW10:OWW35 PGS10:PGS35 PQO10:PQO35 QAK10:QAK35 QKG10:QKG35 QUC10:QUC35 RDY10:RDY35 RNU10:RNU35 RXQ10:RXQ35 SHM10:SHM35 SRI10:SRI35 TBE10:TBE35 TLA10:TLA35 TUW10:TUW35 UES10:UES35 UOO10:UOO35 UYK10:UYK35 VIG10:VIG35 VSC10:VSC35 WBY10:WBY35 WLU10:WLU35 WVQ10:WVQ35" xr:uid="{00000000-0002-0000-0000-000005000000}">
      <formula1>Пол</formula1>
    </dataValidation>
    <dataValidation type="whole" allowBlank="1" showInputMessage="1" showErrorMessage="1" errorTitle="Расчет понижения ранга" error="Введите число от 1 до 10. При расчете ранга дистанции ранг участника будет понижен на введенное кол-во разрядов" sqref="WWC10:WWC35 WMG10:WMG35 WCK10:WCK35 VSO10:VSO35 VIS10:VIS35 UYW10:UYW35 UPA10:UPA35 UFE10:UFE35 TVI10:TVI35 TLM10:TLM35 TBQ10:TBQ35 SRU10:SRU35 SHY10:SHY35 RYC10:RYC35 ROG10:ROG35 REK10:REK35 QUO10:QUO35 QKS10:QKS35 QAW10:QAW35 PRA10:PRA35 PHE10:PHE35 OXI10:OXI35 ONM10:ONM35 ODQ10:ODQ35 NTU10:NTU35 NJY10:NJY35 NAC10:NAC35 MQG10:MQG35 MGK10:MGK35 LWO10:LWO35 LMS10:LMS35 LCW10:LCW35 KTA10:KTA35 KJE10:KJE35 JZI10:JZI35 JPM10:JPM35 JFQ10:JFQ35 IVU10:IVU35 ILY10:ILY35 ICC10:ICC35 HSG10:HSG35 HIK10:HIK35 GYO10:GYO35 GOS10:GOS35 GEW10:GEW35 FVA10:FVA35 FLE10:FLE35 FBI10:FBI35 ERM10:ERM35 EHQ10:EHQ35 DXU10:DXU35 DNY10:DNY35 DEC10:DEC35 CUG10:CUG35 CKK10:CKK35 CAO10:CAO35 BQS10:BQS35 BGW10:BGW35 AXA10:AXA35 ANE10:ANE35 ADI10:ADI35 TM10:TM35 JQ10:JQ35 V10:V35" xr:uid="{00000000-0002-0000-0000-000006000000}">
      <formula1>1</formula1>
      <formula2>10</formula2>
    </dataValidation>
  </dataValidations>
  <hyperlinks>
    <hyperlink ref="E13" r:id="rId1" display="kova-tat@yandex.ru" xr:uid="{00000000-0004-0000-0000-000000000000}"/>
    <hyperlink ref="E18" r:id="rId2" display="tolikovna65@mail.ru" xr:uid="{00000000-0004-0000-0000-000001000000}"/>
  </hyperlinks>
  <pageMargins left="0.7" right="0.7" top="0.75" bottom="0.75" header="0.3" footer="0.3"/>
  <pageSetup paperSize="9" orientation="portrait" horizontalDpi="300" verticalDpi="300"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H47"/>
  <sheetViews>
    <sheetView tabSelected="1" zoomScale="70" zoomScaleNormal="70" workbookViewId="0">
      <selection activeCell="A3" sqref="A3:K3"/>
    </sheetView>
  </sheetViews>
  <sheetFormatPr defaultRowHeight="15" x14ac:dyDescent="0.25"/>
  <cols>
    <col min="1" max="1" width="8.42578125" customWidth="1"/>
    <col min="2" max="2" width="26.5703125" customWidth="1"/>
    <col min="3" max="3" width="18.140625" customWidth="1"/>
    <col min="4" max="4" width="35.140625" customWidth="1"/>
    <col min="5" max="5" width="31" hidden="1" customWidth="1"/>
    <col min="6" max="10" width="9.140625" hidden="1" customWidth="1"/>
    <col min="12" max="22" width="0" hidden="1" customWidth="1"/>
    <col min="23" max="23" width="11.42578125" customWidth="1"/>
    <col min="24" max="24" width="17.42578125" customWidth="1"/>
    <col min="25" max="25" width="15.7109375" customWidth="1"/>
    <col min="26" max="26" width="16.42578125" customWidth="1"/>
    <col min="28" max="28" width="12" customWidth="1"/>
    <col min="29" max="29" width="12.28515625" customWidth="1"/>
    <col min="30" max="30" width="12.42578125" customWidth="1"/>
    <col min="32" max="32" width="11.28515625" customWidth="1"/>
  </cols>
  <sheetData>
    <row r="1" spans="1:34" ht="15.75" x14ac:dyDescent="0.25">
      <c r="A1" s="109" t="s">
        <v>119</v>
      </c>
      <c r="B1" s="109"/>
      <c r="C1" s="109"/>
      <c r="D1" s="109"/>
      <c r="E1" s="109"/>
      <c r="F1" s="109"/>
      <c r="G1" s="109"/>
      <c r="H1" s="109"/>
      <c r="I1" s="109"/>
      <c r="J1" s="109"/>
      <c r="K1" s="109"/>
    </row>
    <row r="2" spans="1:34" ht="15.75" x14ac:dyDescent="0.25">
      <c r="A2" s="109" t="s">
        <v>118</v>
      </c>
      <c r="B2" s="109"/>
      <c r="C2" s="109"/>
      <c r="D2" s="109"/>
      <c r="E2" s="109"/>
      <c r="F2" s="109"/>
      <c r="G2" s="109"/>
      <c r="H2" s="109"/>
      <c r="I2" s="109"/>
      <c r="J2" s="109"/>
      <c r="K2" s="109"/>
    </row>
    <row r="3" spans="1:34" x14ac:dyDescent="0.25">
      <c r="A3" s="107" t="s">
        <v>123</v>
      </c>
      <c r="B3" s="107"/>
      <c r="C3" s="107"/>
      <c r="D3" s="107"/>
      <c r="E3" s="105"/>
      <c r="F3" s="105"/>
      <c r="G3" s="105"/>
      <c r="H3" s="105"/>
      <c r="I3" s="105"/>
      <c r="J3" s="105"/>
      <c r="K3" s="107"/>
    </row>
    <row r="5" spans="1:34" ht="18.75" x14ac:dyDescent="0.3">
      <c r="A5" s="110" t="s">
        <v>111</v>
      </c>
      <c r="B5" s="110"/>
      <c r="C5" s="110"/>
      <c r="D5" s="110"/>
      <c r="E5" s="110"/>
      <c r="F5" s="110"/>
      <c r="G5" s="110"/>
      <c r="H5" s="110"/>
      <c r="I5" s="110"/>
      <c r="J5" s="110"/>
      <c r="K5" s="110"/>
    </row>
    <row r="6" spans="1:34" ht="18.75" x14ac:dyDescent="0.3">
      <c r="A6" s="110" t="s">
        <v>117</v>
      </c>
      <c r="B6" s="110"/>
      <c r="C6" s="110"/>
      <c r="D6" s="110"/>
      <c r="E6" s="110"/>
      <c r="F6" s="110"/>
      <c r="G6" s="110"/>
      <c r="H6" s="110"/>
      <c r="I6" s="110"/>
      <c r="J6" s="110"/>
      <c r="K6" s="110"/>
    </row>
    <row r="7" spans="1:34" ht="18.75" x14ac:dyDescent="0.3">
      <c r="A7" s="96"/>
      <c r="B7" s="96"/>
      <c r="C7" s="110"/>
      <c r="D7" s="110"/>
      <c r="E7" s="110"/>
      <c r="F7" s="110"/>
      <c r="G7" s="110"/>
      <c r="H7" s="110"/>
      <c r="I7" s="110"/>
      <c r="J7" s="110"/>
      <c r="K7" s="110"/>
    </row>
    <row r="9" spans="1:34" s="12" customFormat="1" ht="45.75" customHeight="1" x14ac:dyDescent="0.25">
      <c r="A9" s="1" t="s">
        <v>0</v>
      </c>
      <c r="B9" s="2" t="s">
        <v>1</v>
      </c>
      <c r="C9" s="2" t="s">
        <v>2</v>
      </c>
      <c r="D9" s="2" t="s">
        <v>3</v>
      </c>
      <c r="E9" s="2" t="s">
        <v>56</v>
      </c>
      <c r="F9" s="3" t="s">
        <v>4</v>
      </c>
      <c r="G9" s="4" t="s">
        <v>5</v>
      </c>
      <c r="H9" s="4" t="s">
        <v>6</v>
      </c>
      <c r="I9" s="4" t="s">
        <v>7</v>
      </c>
      <c r="J9" s="5" t="s">
        <v>8</v>
      </c>
      <c r="K9" s="2" t="s">
        <v>9</v>
      </c>
      <c r="L9" s="6" t="s">
        <v>10</v>
      </c>
      <c r="M9" s="7" t="s">
        <v>11</v>
      </c>
      <c r="N9" s="7" t="s">
        <v>12</v>
      </c>
      <c r="O9" s="7" t="s">
        <v>13</v>
      </c>
      <c r="P9" s="8" t="s">
        <v>14</v>
      </c>
      <c r="Q9" s="8" t="s">
        <v>15</v>
      </c>
      <c r="R9" s="9" t="s">
        <v>16</v>
      </c>
      <c r="S9" s="9" t="s">
        <v>17</v>
      </c>
      <c r="T9" s="10" t="s">
        <v>18</v>
      </c>
      <c r="U9" s="11" t="s">
        <v>19</v>
      </c>
      <c r="V9" s="72" t="s">
        <v>20</v>
      </c>
      <c r="W9" s="74" t="s">
        <v>92</v>
      </c>
      <c r="X9" s="74" t="s">
        <v>93</v>
      </c>
      <c r="Y9" s="74" t="s">
        <v>94</v>
      </c>
      <c r="Z9" s="76" t="s">
        <v>95</v>
      </c>
      <c r="AA9" s="74" t="s">
        <v>96</v>
      </c>
      <c r="AB9" s="74" t="s">
        <v>97</v>
      </c>
      <c r="AC9" s="74" t="s">
        <v>98</v>
      </c>
      <c r="AD9" s="74" t="s">
        <v>99</v>
      </c>
      <c r="AE9" s="74" t="s">
        <v>101</v>
      </c>
      <c r="AF9" s="74" t="s">
        <v>100</v>
      </c>
      <c r="AG9" s="74" t="s">
        <v>102</v>
      </c>
      <c r="AH9" s="74"/>
    </row>
    <row r="10" spans="1:34" s="27" customFormat="1" ht="30" hidden="1" customHeight="1" x14ac:dyDescent="0.25">
      <c r="A10" s="13">
        <v>4</v>
      </c>
      <c r="B10" s="14" t="s">
        <v>34</v>
      </c>
      <c r="C10" s="31" t="s">
        <v>35</v>
      </c>
      <c r="D10" s="41" t="s">
        <v>36</v>
      </c>
      <c r="E10" s="44" t="s">
        <v>62</v>
      </c>
      <c r="F10" s="16"/>
      <c r="G10" s="17"/>
      <c r="H10" s="18"/>
      <c r="I10" s="19"/>
      <c r="J10" s="20"/>
      <c r="K10" s="21" t="s">
        <v>30</v>
      </c>
      <c r="L10" s="16"/>
      <c r="M10" s="22"/>
      <c r="N10" s="23" t="s">
        <v>24</v>
      </c>
      <c r="O10" s="22"/>
      <c r="P10" s="8" t="s">
        <v>24</v>
      </c>
      <c r="Q10" s="8" t="str">
        <f>IF(H10&lt;&gt;"",IF(LEN(H10)=4,VALUE(H10),YEAR(DATEVALUE(H10))),"")</f>
        <v/>
      </c>
      <c r="R10" s="34"/>
      <c r="S10" s="34"/>
      <c r="T10" s="25" t="s">
        <v>24</v>
      </c>
      <c r="U10" s="35"/>
      <c r="V10" s="73"/>
      <c r="W10" s="75"/>
      <c r="X10" s="75"/>
      <c r="Y10" s="75"/>
      <c r="Z10" s="75"/>
      <c r="AA10" s="75"/>
      <c r="AB10" s="75"/>
      <c r="AC10" s="75"/>
      <c r="AD10" s="75"/>
      <c r="AE10" s="78">
        <f t="shared" ref="AE10" si="0">SUM(W10:AD10)</f>
        <v>0</v>
      </c>
      <c r="AF10" s="75"/>
      <c r="AG10" s="75"/>
      <c r="AH10" s="75"/>
    </row>
    <row r="11" spans="1:34" s="27" customFormat="1" ht="20.100000000000001" customHeight="1" x14ac:dyDescent="0.25">
      <c r="A11" s="13">
        <v>31</v>
      </c>
      <c r="B11" s="14" t="s">
        <v>25</v>
      </c>
      <c r="C11" s="15" t="s">
        <v>28</v>
      </c>
      <c r="D11" s="39" t="s">
        <v>26</v>
      </c>
      <c r="E11" s="42"/>
      <c r="F11" s="16"/>
      <c r="G11" s="17"/>
      <c r="H11" s="18"/>
      <c r="I11" s="19"/>
      <c r="J11" s="20"/>
      <c r="K11" s="21" t="s">
        <v>23</v>
      </c>
      <c r="L11" s="16"/>
      <c r="M11" s="22"/>
      <c r="N11" s="29" t="s">
        <v>24</v>
      </c>
      <c r="O11" s="22"/>
      <c r="P11" s="8" t="s">
        <v>24</v>
      </c>
      <c r="Q11" s="8" t="str">
        <f>IF(H11&lt;&gt;"",IF(LEN(H11)=4,VALUE(H11),YEAR(DATEVALUE(H11))),"")</f>
        <v/>
      </c>
      <c r="R11" s="24"/>
      <c r="S11" s="24"/>
      <c r="T11" s="25" t="s">
        <v>24</v>
      </c>
      <c r="U11" s="26"/>
      <c r="V11" s="73"/>
      <c r="W11" s="75">
        <v>4</v>
      </c>
      <c r="X11" s="85">
        <v>3</v>
      </c>
      <c r="Y11" s="85">
        <v>2</v>
      </c>
      <c r="Z11" s="85">
        <v>2</v>
      </c>
      <c r="AA11" s="85">
        <v>3</v>
      </c>
      <c r="AB11" s="75"/>
      <c r="AC11" s="85">
        <v>1</v>
      </c>
      <c r="AD11" s="75"/>
      <c r="AE11" s="84">
        <v>11</v>
      </c>
      <c r="AF11" s="74">
        <v>1</v>
      </c>
      <c r="AG11" s="75"/>
      <c r="AH11" s="75"/>
    </row>
    <row r="12" spans="1:34" s="27" customFormat="1" ht="20.100000000000001" hidden="1" customHeight="1" x14ac:dyDescent="0.25">
      <c r="A12" s="13">
        <v>72</v>
      </c>
      <c r="B12" s="14" t="s">
        <v>25</v>
      </c>
      <c r="C12" s="31" t="s">
        <v>74</v>
      </c>
      <c r="D12" s="41" t="s">
        <v>73</v>
      </c>
      <c r="E12" s="44"/>
      <c r="F12" s="16"/>
      <c r="G12" s="17"/>
      <c r="H12" s="18"/>
      <c r="I12" s="19"/>
      <c r="J12" s="32"/>
      <c r="K12" s="21" t="s">
        <v>27</v>
      </c>
      <c r="L12" s="53"/>
      <c r="M12" s="53"/>
      <c r="N12" s="53"/>
      <c r="O12" s="53"/>
      <c r="P12" s="53"/>
      <c r="Q12" s="53"/>
      <c r="R12" s="53"/>
      <c r="S12" s="53"/>
      <c r="T12" s="53"/>
      <c r="U12" s="53"/>
      <c r="V12" s="54"/>
      <c r="W12" s="53"/>
      <c r="X12" s="53"/>
      <c r="Y12" s="53"/>
      <c r="Z12" s="53"/>
      <c r="AA12" s="53"/>
      <c r="AB12" s="53"/>
      <c r="AC12" s="77"/>
      <c r="AD12" s="77"/>
      <c r="AE12" s="78">
        <f>SUM(W12:AD12)</f>
        <v>0</v>
      </c>
      <c r="AF12" s="53"/>
      <c r="AG12" s="53"/>
      <c r="AH12" s="53"/>
    </row>
    <row r="13" spans="1:34" s="27" customFormat="1" ht="39.75" hidden="1" customHeight="1" x14ac:dyDescent="0.25">
      <c r="A13" s="13">
        <v>9</v>
      </c>
      <c r="B13" s="14" t="s">
        <v>25</v>
      </c>
      <c r="C13" s="31" t="s">
        <v>75</v>
      </c>
      <c r="D13" s="41" t="s">
        <v>73</v>
      </c>
      <c r="E13" s="44" t="s">
        <v>85</v>
      </c>
      <c r="F13" s="16"/>
      <c r="G13" s="17"/>
      <c r="H13" s="18"/>
      <c r="I13" s="19"/>
      <c r="J13" s="32"/>
      <c r="K13" s="21" t="s">
        <v>30</v>
      </c>
      <c r="L13" s="53"/>
      <c r="M13" s="53"/>
      <c r="N13" s="53"/>
      <c r="O13" s="53"/>
      <c r="P13" s="53"/>
      <c r="Q13" s="53"/>
      <c r="R13" s="53"/>
      <c r="S13" s="53"/>
      <c r="T13" s="53"/>
      <c r="U13" s="53"/>
      <c r="V13" s="54"/>
      <c r="W13" s="53"/>
      <c r="X13" s="53">
        <v>2</v>
      </c>
      <c r="Y13" s="53"/>
      <c r="Z13" s="53"/>
      <c r="AA13" s="53"/>
      <c r="AB13" s="53"/>
      <c r="AC13" s="77"/>
      <c r="AD13" s="77"/>
      <c r="AE13" s="78">
        <f>SUM(W13:AD13)</f>
        <v>2</v>
      </c>
      <c r="AF13" s="53"/>
      <c r="AG13" s="53"/>
      <c r="AH13" s="53"/>
    </row>
    <row r="14" spans="1:34" s="27" customFormat="1" ht="20.100000000000001" customHeight="1" x14ac:dyDescent="0.25">
      <c r="A14" s="13">
        <v>45</v>
      </c>
      <c r="B14" s="14" t="s">
        <v>25</v>
      </c>
      <c r="C14" s="31" t="s">
        <v>88</v>
      </c>
      <c r="D14" s="41" t="s">
        <v>84</v>
      </c>
      <c r="E14" s="44"/>
      <c r="F14" s="16"/>
      <c r="G14" s="17"/>
      <c r="H14" s="18"/>
      <c r="I14" s="19"/>
      <c r="J14" s="32"/>
      <c r="K14" s="21" t="s">
        <v>23</v>
      </c>
      <c r="L14" s="53"/>
      <c r="M14" s="53"/>
      <c r="N14" s="53"/>
      <c r="O14" s="53"/>
      <c r="P14" s="53"/>
      <c r="Q14" s="53"/>
      <c r="R14" s="53"/>
      <c r="S14" s="53"/>
      <c r="T14" s="53"/>
      <c r="U14" s="53"/>
      <c r="V14" s="54"/>
      <c r="W14" s="82">
        <v>3</v>
      </c>
      <c r="X14" s="82">
        <v>1</v>
      </c>
      <c r="Y14" s="82">
        <v>4</v>
      </c>
      <c r="Z14" s="53">
        <v>4</v>
      </c>
      <c r="AA14" s="53"/>
      <c r="AB14" s="82">
        <v>1</v>
      </c>
      <c r="AC14" s="83">
        <v>3</v>
      </c>
      <c r="AD14" s="77"/>
      <c r="AE14" s="84">
        <v>12</v>
      </c>
      <c r="AF14" s="95">
        <v>2</v>
      </c>
      <c r="AG14" s="53"/>
      <c r="AH14" s="53"/>
    </row>
    <row r="15" spans="1:34" s="27" customFormat="1" ht="20.100000000000001" hidden="1" customHeight="1" x14ac:dyDescent="0.25">
      <c r="A15" s="13">
        <v>60</v>
      </c>
      <c r="B15" s="14" t="s">
        <v>25</v>
      </c>
      <c r="C15" s="15" t="s">
        <v>107</v>
      </c>
      <c r="D15" s="39" t="s">
        <v>26</v>
      </c>
      <c r="E15" s="42"/>
      <c r="F15" s="16"/>
      <c r="G15" s="17"/>
      <c r="H15" s="18"/>
      <c r="I15" s="19"/>
      <c r="J15" s="20"/>
      <c r="K15" s="21" t="s">
        <v>27</v>
      </c>
      <c r="L15" s="28"/>
      <c r="M15" s="22"/>
      <c r="N15" s="29" t="s">
        <v>24</v>
      </c>
      <c r="O15" s="22"/>
      <c r="P15" s="8" t="s">
        <v>24</v>
      </c>
      <c r="Q15" s="8" t="str">
        <f>IF(H15&lt;&gt;"",IF(LEN(H15)=4,VALUE(H15),YEAR(DATEVALUE(H15))),"")</f>
        <v/>
      </c>
      <c r="R15" s="24"/>
      <c r="S15" s="24"/>
      <c r="T15" s="25" t="s">
        <v>24</v>
      </c>
      <c r="U15" s="26"/>
      <c r="V15" s="73"/>
      <c r="W15" s="75">
        <v>3</v>
      </c>
      <c r="X15" s="85">
        <v>1</v>
      </c>
      <c r="Y15" s="85">
        <v>1</v>
      </c>
      <c r="Z15" s="85">
        <v>1</v>
      </c>
      <c r="AA15" s="85">
        <v>1</v>
      </c>
      <c r="AB15" s="75"/>
      <c r="AC15" s="85">
        <v>2</v>
      </c>
      <c r="AD15" s="75"/>
      <c r="AE15" s="84">
        <v>6</v>
      </c>
      <c r="AF15" s="75">
        <v>1</v>
      </c>
      <c r="AG15" s="75"/>
      <c r="AH15" s="75"/>
    </row>
    <row r="16" spans="1:34" s="27" customFormat="1" ht="27.75" hidden="1" customHeight="1" x14ac:dyDescent="0.25">
      <c r="A16" s="13">
        <v>1</v>
      </c>
      <c r="B16" s="14" t="s">
        <v>25</v>
      </c>
      <c r="C16" s="15" t="s">
        <v>89</v>
      </c>
      <c r="D16" s="40" t="s">
        <v>29</v>
      </c>
      <c r="E16" s="43" t="s">
        <v>66</v>
      </c>
      <c r="F16" s="16"/>
      <c r="G16" s="17"/>
      <c r="H16" s="18"/>
      <c r="I16" s="19"/>
      <c r="J16" s="20"/>
      <c r="K16" s="21" t="s">
        <v>30</v>
      </c>
      <c r="L16" s="16"/>
      <c r="M16" s="22"/>
      <c r="N16" s="23" t="s">
        <v>24</v>
      </c>
      <c r="O16" s="22"/>
      <c r="P16" s="8" t="s">
        <v>24</v>
      </c>
      <c r="Q16" s="8" t="str">
        <f>IF(H16&lt;&gt;"",IF(LEN(H16)=4,VALUE(H16),YEAR(DATEVALUE(H16))),"")</f>
        <v/>
      </c>
      <c r="R16" s="24"/>
      <c r="S16" s="24"/>
      <c r="T16" s="25" t="s">
        <v>24</v>
      </c>
      <c r="U16" s="26"/>
      <c r="V16" s="73"/>
      <c r="W16" s="75">
        <v>3</v>
      </c>
      <c r="X16" s="75">
        <v>3</v>
      </c>
      <c r="Y16" s="75"/>
      <c r="Z16" s="75"/>
      <c r="AA16" s="75"/>
      <c r="AB16" s="75"/>
      <c r="AC16" s="75"/>
      <c r="AD16" s="75"/>
      <c r="AE16" s="78">
        <f>SUM(W16:AD16)</f>
        <v>6</v>
      </c>
      <c r="AF16" s="75"/>
      <c r="AG16" s="75"/>
      <c r="AH16" s="75"/>
    </row>
    <row r="17" spans="1:34" s="27" customFormat="1" ht="20.100000000000001" hidden="1" customHeight="1" x14ac:dyDescent="0.25">
      <c r="A17" s="13">
        <v>10</v>
      </c>
      <c r="B17" s="14" t="s">
        <v>25</v>
      </c>
      <c r="C17" s="31" t="s">
        <v>88</v>
      </c>
      <c r="D17" s="41" t="s">
        <v>84</v>
      </c>
      <c r="E17" s="44" t="s">
        <v>86</v>
      </c>
      <c r="F17" s="16"/>
      <c r="G17" s="17"/>
      <c r="H17" s="18"/>
      <c r="I17" s="19"/>
      <c r="J17" s="32"/>
      <c r="K17" s="21" t="s">
        <v>30</v>
      </c>
      <c r="L17" s="53"/>
      <c r="M17" s="53"/>
      <c r="N17" s="53"/>
      <c r="O17" s="53"/>
      <c r="P17" s="53"/>
      <c r="Q17" s="53"/>
      <c r="R17" s="53"/>
      <c r="S17" s="53"/>
      <c r="T17" s="53"/>
      <c r="U17" s="53"/>
      <c r="V17" s="54"/>
      <c r="W17" s="82">
        <v>2</v>
      </c>
      <c r="X17" s="82">
        <v>1</v>
      </c>
      <c r="Y17" s="82">
        <v>1</v>
      </c>
      <c r="Z17" s="53">
        <v>2</v>
      </c>
      <c r="AA17" s="53">
        <v>2</v>
      </c>
      <c r="AB17" s="82">
        <v>1</v>
      </c>
      <c r="AC17" s="83">
        <v>1</v>
      </c>
      <c r="AD17" s="77"/>
      <c r="AE17" s="84">
        <v>6</v>
      </c>
      <c r="AF17" s="53">
        <v>1</v>
      </c>
      <c r="AG17" s="53"/>
      <c r="AH17" s="53"/>
    </row>
    <row r="18" spans="1:34" s="27" customFormat="1" ht="20.100000000000001" hidden="1" customHeight="1" x14ac:dyDescent="0.25">
      <c r="A18" s="13">
        <v>8</v>
      </c>
      <c r="B18" s="14" t="s">
        <v>25</v>
      </c>
      <c r="C18" s="31" t="s">
        <v>48</v>
      </c>
      <c r="D18" s="41" t="s">
        <v>49</v>
      </c>
      <c r="E18" s="44" t="s">
        <v>63</v>
      </c>
      <c r="F18" s="16"/>
      <c r="G18" s="17"/>
      <c r="H18" s="18"/>
      <c r="I18" s="19"/>
      <c r="J18" s="20"/>
      <c r="K18" s="37" t="s">
        <v>30</v>
      </c>
      <c r="L18" s="28"/>
      <c r="M18" s="22"/>
      <c r="N18" s="23" t="s">
        <v>24</v>
      </c>
      <c r="O18" s="22"/>
      <c r="P18" s="8" t="s">
        <v>24</v>
      </c>
      <c r="Q18" s="8" t="str">
        <f>IF(H18&lt;&gt;"",IF(LEN(H18)=4,VALUE(H18),YEAR(DATEVALUE(H18))),"")</f>
        <v/>
      </c>
      <c r="R18" s="24"/>
      <c r="S18" s="24"/>
      <c r="T18" s="25" t="s">
        <v>24</v>
      </c>
      <c r="U18" s="26"/>
      <c r="V18" s="73"/>
      <c r="W18" s="75">
        <v>1</v>
      </c>
      <c r="X18" s="75">
        <v>5</v>
      </c>
      <c r="Y18" s="75"/>
      <c r="Z18" s="75">
        <v>1</v>
      </c>
      <c r="AA18" s="75"/>
      <c r="AB18" s="75"/>
      <c r="AC18" s="75"/>
      <c r="AD18" s="75"/>
      <c r="AE18" s="78">
        <f t="shared" ref="AE18:AE31" si="1">SUM(W18:AD18)</f>
        <v>7</v>
      </c>
      <c r="AF18" s="75"/>
      <c r="AG18" s="75"/>
      <c r="AH18" s="75"/>
    </row>
    <row r="19" spans="1:34" s="27" customFormat="1" ht="28.5" hidden="1" customHeight="1" x14ac:dyDescent="0.25">
      <c r="A19" s="13">
        <v>61</v>
      </c>
      <c r="B19" s="14" t="s">
        <v>25</v>
      </c>
      <c r="C19" s="15" t="s">
        <v>31</v>
      </c>
      <c r="D19" s="40" t="s">
        <v>29</v>
      </c>
      <c r="E19" s="43"/>
      <c r="F19" s="16"/>
      <c r="G19" s="17"/>
      <c r="H19" s="18"/>
      <c r="I19" s="19"/>
      <c r="J19" s="20"/>
      <c r="K19" s="21" t="s">
        <v>27</v>
      </c>
      <c r="L19" s="16"/>
      <c r="M19" s="22"/>
      <c r="N19" s="23" t="s">
        <v>24</v>
      </c>
      <c r="O19" s="22"/>
      <c r="P19" s="8" t="s">
        <v>24</v>
      </c>
      <c r="Q19" s="8" t="str">
        <f>IF(H19&lt;&gt;"",IF(LEN(H19)=4,VALUE(H19),YEAR(DATEVALUE(H19))),"")</f>
        <v/>
      </c>
      <c r="R19" s="24"/>
      <c r="S19" s="24"/>
      <c r="T19" s="25" t="s">
        <v>24</v>
      </c>
      <c r="U19" s="26"/>
      <c r="V19" s="73"/>
      <c r="W19" s="75"/>
      <c r="X19" s="75">
        <v>9</v>
      </c>
      <c r="Y19" s="75"/>
      <c r="Z19" s="75"/>
      <c r="AA19" s="75"/>
      <c r="AB19" s="75"/>
      <c r="AC19" s="75">
        <v>1</v>
      </c>
      <c r="AD19" s="75"/>
      <c r="AE19" s="78">
        <f t="shared" si="1"/>
        <v>10</v>
      </c>
      <c r="AF19" s="75"/>
      <c r="AG19" s="75"/>
      <c r="AH19" s="75"/>
    </row>
    <row r="20" spans="1:34" s="27" customFormat="1" ht="28.5" hidden="1" customHeight="1" x14ac:dyDescent="0.25">
      <c r="A20" s="13">
        <v>62</v>
      </c>
      <c r="B20" s="30" t="s">
        <v>25</v>
      </c>
      <c r="C20" s="31" t="s">
        <v>32</v>
      </c>
      <c r="D20" s="41" t="s">
        <v>33</v>
      </c>
      <c r="E20" s="44"/>
      <c r="F20" s="16"/>
      <c r="G20" s="17"/>
      <c r="H20" s="18"/>
      <c r="I20" s="19"/>
      <c r="J20" s="32"/>
      <c r="K20" s="21" t="s">
        <v>27</v>
      </c>
      <c r="L20" s="28"/>
      <c r="M20" s="22"/>
      <c r="N20" s="23" t="s">
        <v>24</v>
      </c>
      <c r="O20" s="33"/>
      <c r="P20" s="8" t="s">
        <v>24</v>
      </c>
      <c r="Q20" s="8" t="str">
        <f>IF(H20&lt;&gt;"",IF(LEN(H20)=4,VALUE(H20),YEAR(DATEVALUE(H20))),"")</f>
        <v/>
      </c>
      <c r="R20" s="24"/>
      <c r="S20" s="24"/>
      <c r="T20" s="25" t="s">
        <v>24</v>
      </c>
      <c r="U20" s="26"/>
      <c r="V20" s="73"/>
      <c r="W20" s="75">
        <v>2</v>
      </c>
      <c r="X20" s="75">
        <v>7</v>
      </c>
      <c r="Y20" s="75"/>
      <c r="Z20" s="75"/>
      <c r="AA20" s="75"/>
      <c r="AB20" s="75"/>
      <c r="AC20" s="75"/>
      <c r="AD20" s="75"/>
      <c r="AE20" s="78">
        <f t="shared" si="1"/>
        <v>9</v>
      </c>
      <c r="AF20" s="75"/>
      <c r="AG20" s="75"/>
      <c r="AH20" s="75"/>
    </row>
    <row r="21" spans="1:34" s="27" customFormat="1" ht="33.75" hidden="1" customHeight="1" x14ac:dyDescent="0.25">
      <c r="A21" s="13">
        <v>68</v>
      </c>
      <c r="B21" s="14" t="s">
        <v>25</v>
      </c>
      <c r="C21" s="36" t="s">
        <v>48</v>
      </c>
      <c r="D21" s="41" t="s">
        <v>49</v>
      </c>
      <c r="E21" s="44"/>
      <c r="F21" s="16"/>
      <c r="G21" s="17"/>
      <c r="H21" s="18"/>
      <c r="I21" s="19"/>
      <c r="J21" s="20"/>
      <c r="K21" s="37" t="s">
        <v>27</v>
      </c>
      <c r="L21" s="16"/>
      <c r="M21" s="22"/>
      <c r="N21" s="29"/>
      <c r="O21" s="22"/>
      <c r="P21" s="8"/>
      <c r="Q21" s="8"/>
      <c r="R21" s="24"/>
      <c r="S21" s="24"/>
      <c r="T21" s="25"/>
      <c r="U21" s="26"/>
      <c r="V21" s="73"/>
      <c r="W21" s="75">
        <v>3</v>
      </c>
      <c r="X21" s="75">
        <v>2</v>
      </c>
      <c r="Y21" s="75">
        <v>2</v>
      </c>
      <c r="Z21" s="75">
        <v>2</v>
      </c>
      <c r="AA21" s="75"/>
      <c r="AB21" s="75"/>
      <c r="AC21" s="75"/>
      <c r="AD21" s="75"/>
      <c r="AE21" s="78">
        <f t="shared" si="1"/>
        <v>9</v>
      </c>
      <c r="AF21" s="75"/>
      <c r="AG21" s="75"/>
      <c r="AH21" s="75"/>
    </row>
    <row r="22" spans="1:34" s="27" customFormat="1" ht="25.5" customHeight="1" x14ac:dyDescent="0.25">
      <c r="A22" s="13">
        <v>30</v>
      </c>
      <c r="B22" s="14" t="s">
        <v>21</v>
      </c>
      <c r="C22" s="15" t="s">
        <v>109</v>
      </c>
      <c r="D22" s="39" t="s">
        <v>22</v>
      </c>
      <c r="E22" s="42" t="s">
        <v>70</v>
      </c>
      <c r="F22" s="16"/>
      <c r="G22" s="17"/>
      <c r="H22" s="18"/>
      <c r="I22" s="19"/>
      <c r="J22" s="20"/>
      <c r="K22" s="21" t="s">
        <v>23</v>
      </c>
      <c r="L22" s="16"/>
      <c r="M22" s="22"/>
      <c r="N22" s="23" t="s">
        <v>24</v>
      </c>
      <c r="O22" s="22"/>
      <c r="P22" s="8" t="s">
        <v>24</v>
      </c>
      <c r="Q22" s="8" t="str">
        <f>IF(H22&lt;&gt;"",IF(LEN(H22)=4,VALUE(H22),YEAR(DATEVALUE(H22))),"")</f>
        <v/>
      </c>
      <c r="R22" s="24"/>
      <c r="S22" s="24"/>
      <c r="T22" s="25" t="s">
        <v>24</v>
      </c>
      <c r="U22" s="26"/>
      <c r="V22" s="73"/>
      <c r="W22" s="85">
        <v>1</v>
      </c>
      <c r="X22" s="85">
        <v>6</v>
      </c>
      <c r="Y22" s="85">
        <v>3</v>
      </c>
      <c r="Z22" s="75">
        <v>6</v>
      </c>
      <c r="AA22" s="85">
        <v>1</v>
      </c>
      <c r="AB22" s="75"/>
      <c r="AC22" s="85">
        <v>2</v>
      </c>
      <c r="AD22" s="75"/>
      <c r="AE22" s="84">
        <f t="shared" si="1"/>
        <v>19</v>
      </c>
      <c r="AF22" s="74">
        <v>3</v>
      </c>
      <c r="AG22" s="75"/>
      <c r="AH22" s="75"/>
    </row>
    <row r="23" spans="1:34" s="27" customFormat="1" ht="39.75" hidden="1" customHeight="1" x14ac:dyDescent="0.25">
      <c r="A23" s="13">
        <v>73</v>
      </c>
      <c r="B23" s="14" t="s">
        <v>25</v>
      </c>
      <c r="C23" s="31" t="s">
        <v>79</v>
      </c>
      <c r="D23" s="41" t="s">
        <v>78</v>
      </c>
      <c r="E23" s="44"/>
      <c r="F23" s="16"/>
      <c r="G23" s="17"/>
      <c r="H23" s="18"/>
      <c r="I23" s="19"/>
      <c r="J23" s="32"/>
      <c r="K23" s="21" t="s">
        <v>27</v>
      </c>
      <c r="L23" s="53"/>
      <c r="M23" s="53"/>
      <c r="N23" s="53"/>
      <c r="O23" s="53"/>
      <c r="P23" s="53"/>
      <c r="Q23" s="53"/>
      <c r="R23" s="53"/>
      <c r="S23" s="53"/>
      <c r="T23" s="53"/>
      <c r="U23" s="53"/>
      <c r="V23" s="54"/>
      <c r="W23" s="53"/>
      <c r="X23" s="53">
        <v>10</v>
      </c>
      <c r="Y23" s="53"/>
      <c r="Z23" s="53"/>
      <c r="AA23" s="53"/>
      <c r="AB23" s="53"/>
      <c r="AC23" s="77"/>
      <c r="AD23" s="77"/>
      <c r="AE23" s="78">
        <f t="shared" si="1"/>
        <v>10</v>
      </c>
      <c r="AF23" s="53"/>
      <c r="AG23" s="53"/>
      <c r="AH23" s="53"/>
    </row>
    <row r="24" spans="1:34" s="27" customFormat="1" ht="27.75" customHeight="1" x14ac:dyDescent="0.25">
      <c r="A24" s="13">
        <v>42</v>
      </c>
      <c r="B24" s="14" t="s">
        <v>25</v>
      </c>
      <c r="C24" s="31" t="s">
        <v>54</v>
      </c>
      <c r="D24" s="41" t="s">
        <v>55</v>
      </c>
      <c r="E24" s="44" t="s">
        <v>71</v>
      </c>
      <c r="F24" s="16"/>
      <c r="G24" s="17"/>
      <c r="H24" s="18"/>
      <c r="I24" s="19"/>
      <c r="J24" s="32"/>
      <c r="K24" s="21" t="s">
        <v>23</v>
      </c>
      <c r="L24" s="16"/>
      <c r="M24" s="22"/>
      <c r="N24" s="23"/>
      <c r="O24" s="22"/>
      <c r="P24" s="8" t="s">
        <v>24</v>
      </c>
      <c r="Q24" s="8" t="str">
        <f t="shared" ref="Q24:Q38" si="2">IF(H24&lt;&gt;"",IF(LEN(H24)=4,VALUE(H24),YEAR(DATEVALUE(H24))),"")</f>
        <v/>
      </c>
      <c r="R24" s="34"/>
      <c r="S24" s="34"/>
      <c r="T24" s="25" t="s">
        <v>24</v>
      </c>
      <c r="U24" s="35"/>
      <c r="V24" s="93"/>
      <c r="W24" s="85">
        <v>8</v>
      </c>
      <c r="X24" s="85">
        <v>4</v>
      </c>
      <c r="Y24" s="75"/>
      <c r="Z24" s="85">
        <v>5</v>
      </c>
      <c r="AA24" s="85">
        <v>2</v>
      </c>
      <c r="AB24" s="75"/>
      <c r="AC24" s="75"/>
      <c r="AD24" s="85">
        <v>1</v>
      </c>
      <c r="AE24" s="84">
        <f t="shared" si="1"/>
        <v>20</v>
      </c>
      <c r="AF24" s="74">
        <v>4</v>
      </c>
      <c r="AG24" s="75"/>
      <c r="AH24" s="75"/>
    </row>
    <row r="25" spans="1:34" s="27" customFormat="1" ht="24.75" hidden="1" customHeight="1" x14ac:dyDescent="0.25">
      <c r="A25" s="13">
        <v>6</v>
      </c>
      <c r="B25" s="14" t="s">
        <v>59</v>
      </c>
      <c r="C25" s="36" t="s">
        <v>57</v>
      </c>
      <c r="D25" s="40" t="s">
        <v>58</v>
      </c>
      <c r="E25" s="55" t="s">
        <v>60</v>
      </c>
      <c r="F25" s="16"/>
      <c r="G25" s="17"/>
      <c r="H25" s="18"/>
      <c r="I25" s="19"/>
      <c r="J25" s="20"/>
      <c r="K25" s="37" t="s">
        <v>30</v>
      </c>
      <c r="L25" s="16"/>
      <c r="M25" s="22"/>
      <c r="N25" s="29" t="s">
        <v>24</v>
      </c>
      <c r="O25" s="22"/>
      <c r="P25" s="8" t="s">
        <v>24</v>
      </c>
      <c r="Q25" s="8" t="str">
        <f t="shared" si="2"/>
        <v/>
      </c>
      <c r="R25" s="34"/>
      <c r="S25" s="34"/>
      <c r="T25" s="25" t="s">
        <v>24</v>
      </c>
      <c r="U25" s="26"/>
      <c r="V25" s="73"/>
      <c r="W25" s="85">
        <v>4</v>
      </c>
      <c r="X25" s="85">
        <v>4</v>
      </c>
      <c r="Y25" s="75"/>
      <c r="Z25" s="85">
        <v>3</v>
      </c>
      <c r="AA25" s="85">
        <v>1</v>
      </c>
      <c r="AB25" s="75"/>
      <c r="AC25" s="85">
        <v>2</v>
      </c>
      <c r="AD25" s="75"/>
      <c r="AE25" s="84">
        <f t="shared" si="1"/>
        <v>14</v>
      </c>
      <c r="AF25" s="75">
        <v>2</v>
      </c>
      <c r="AG25" s="75"/>
      <c r="AH25" s="75"/>
    </row>
    <row r="26" spans="1:34" s="27" customFormat="1" ht="20.100000000000001" hidden="1" customHeight="1" x14ac:dyDescent="0.25">
      <c r="A26" s="13">
        <v>63</v>
      </c>
      <c r="B26" s="14" t="s">
        <v>37</v>
      </c>
      <c r="C26" s="15" t="s">
        <v>108</v>
      </c>
      <c r="D26" s="40" t="s">
        <v>38</v>
      </c>
      <c r="E26" s="43" t="s">
        <v>67</v>
      </c>
      <c r="F26" s="16"/>
      <c r="G26" s="17"/>
      <c r="H26" s="18"/>
      <c r="I26" s="19"/>
      <c r="J26" s="20"/>
      <c r="K26" s="21" t="s">
        <v>27</v>
      </c>
      <c r="L26" s="28"/>
      <c r="M26" s="22"/>
      <c r="N26" s="29" t="s">
        <v>24</v>
      </c>
      <c r="O26" s="22"/>
      <c r="P26" s="8" t="s">
        <v>24</v>
      </c>
      <c r="Q26" s="8" t="str">
        <f t="shared" si="2"/>
        <v/>
      </c>
      <c r="R26" s="24"/>
      <c r="S26" s="24"/>
      <c r="T26" s="25" t="s">
        <v>24</v>
      </c>
      <c r="U26" s="26"/>
      <c r="V26" s="73"/>
      <c r="W26" s="75">
        <v>5</v>
      </c>
      <c r="X26" s="75">
        <v>6</v>
      </c>
      <c r="Y26" s="75"/>
      <c r="Z26" s="75"/>
      <c r="AA26" s="75"/>
      <c r="AB26" s="75"/>
      <c r="AC26" s="75"/>
      <c r="AD26" s="75"/>
      <c r="AE26" s="78">
        <f t="shared" si="1"/>
        <v>11</v>
      </c>
      <c r="AF26" s="75"/>
      <c r="AG26" s="75"/>
      <c r="AH26" s="75"/>
    </row>
    <row r="27" spans="1:34" s="27" customFormat="1" ht="20.100000000000001" hidden="1" customHeight="1" x14ac:dyDescent="0.25">
      <c r="A27" s="13">
        <v>66</v>
      </c>
      <c r="B27" s="14" t="s">
        <v>25</v>
      </c>
      <c r="C27" s="15" t="s">
        <v>103</v>
      </c>
      <c r="D27" s="39" t="s">
        <v>47</v>
      </c>
      <c r="E27" s="42"/>
      <c r="F27" s="16"/>
      <c r="G27" s="17"/>
      <c r="H27" s="18"/>
      <c r="I27" s="19"/>
      <c r="J27" s="20"/>
      <c r="K27" s="21" t="s">
        <v>27</v>
      </c>
      <c r="L27" s="28"/>
      <c r="M27" s="22"/>
      <c r="N27" s="29" t="s">
        <v>24</v>
      </c>
      <c r="O27" s="22"/>
      <c r="P27" s="8" t="s">
        <v>24</v>
      </c>
      <c r="Q27" s="8" t="str">
        <f t="shared" si="2"/>
        <v/>
      </c>
      <c r="R27" s="24"/>
      <c r="S27" s="24"/>
      <c r="T27" s="25" t="s">
        <v>24</v>
      </c>
      <c r="U27" s="26"/>
      <c r="V27" s="73"/>
      <c r="W27" s="75">
        <v>6</v>
      </c>
      <c r="X27" s="75">
        <v>5</v>
      </c>
      <c r="Y27" s="75"/>
      <c r="Z27" s="75"/>
      <c r="AA27" s="75">
        <v>2</v>
      </c>
      <c r="AB27" s="75"/>
      <c r="AC27" s="75"/>
      <c r="AD27" s="75"/>
      <c r="AE27" s="78">
        <f t="shared" si="1"/>
        <v>13</v>
      </c>
      <c r="AF27" s="75"/>
      <c r="AG27" s="75"/>
      <c r="AH27" s="75"/>
    </row>
    <row r="28" spans="1:34" s="27" customFormat="1" ht="20.100000000000001" hidden="1" customHeight="1" x14ac:dyDescent="0.25">
      <c r="A28" s="13">
        <v>69</v>
      </c>
      <c r="B28" s="14" t="s">
        <v>25</v>
      </c>
      <c r="C28" s="15" t="s">
        <v>90</v>
      </c>
      <c r="D28" s="40" t="s">
        <v>50</v>
      </c>
      <c r="E28" s="43" t="s">
        <v>69</v>
      </c>
      <c r="F28" s="16"/>
      <c r="G28" s="17"/>
      <c r="H28" s="18"/>
      <c r="I28" s="19"/>
      <c r="J28" s="20"/>
      <c r="K28" s="21" t="s">
        <v>27</v>
      </c>
      <c r="L28" s="16"/>
      <c r="M28" s="22"/>
      <c r="N28" s="29" t="s">
        <v>24</v>
      </c>
      <c r="O28" s="22"/>
      <c r="P28" s="8" t="s">
        <v>24</v>
      </c>
      <c r="Q28" s="8" t="str">
        <f t="shared" si="2"/>
        <v/>
      </c>
      <c r="R28" s="34"/>
      <c r="S28" s="34"/>
      <c r="T28" s="25" t="s">
        <v>24</v>
      </c>
      <c r="U28" s="26"/>
      <c r="V28" s="73"/>
      <c r="W28" s="75">
        <v>8</v>
      </c>
      <c r="X28" s="75">
        <v>3</v>
      </c>
      <c r="Y28" s="75"/>
      <c r="Z28" s="75"/>
      <c r="AA28" s="75"/>
      <c r="AB28" s="75"/>
      <c r="AC28" s="75"/>
      <c r="AD28" s="75"/>
      <c r="AE28" s="78">
        <f t="shared" si="1"/>
        <v>11</v>
      </c>
      <c r="AF28" s="75"/>
      <c r="AG28" s="75"/>
      <c r="AH28" s="75"/>
    </row>
    <row r="29" spans="1:34" s="27" customFormat="1" ht="20.100000000000001" hidden="1" customHeight="1" x14ac:dyDescent="0.25">
      <c r="A29" s="13">
        <v>3</v>
      </c>
      <c r="B29" s="30" t="s">
        <v>25</v>
      </c>
      <c r="C29" s="31" t="s">
        <v>32</v>
      </c>
      <c r="D29" s="41" t="s">
        <v>33</v>
      </c>
      <c r="E29" s="44" t="s">
        <v>64</v>
      </c>
      <c r="F29" s="16"/>
      <c r="G29" s="17"/>
      <c r="H29" s="18"/>
      <c r="I29" s="19"/>
      <c r="J29" s="32"/>
      <c r="K29" s="21" t="s">
        <v>30</v>
      </c>
      <c r="L29" s="28"/>
      <c r="M29" s="22"/>
      <c r="N29" s="23" t="s">
        <v>24</v>
      </c>
      <c r="O29" s="22"/>
      <c r="P29" s="8" t="s">
        <v>24</v>
      </c>
      <c r="Q29" s="8" t="str">
        <f t="shared" si="2"/>
        <v/>
      </c>
      <c r="R29" s="24"/>
      <c r="S29" s="24"/>
      <c r="T29" s="25" t="s">
        <v>24</v>
      </c>
      <c r="U29" s="26"/>
      <c r="V29" s="73"/>
      <c r="W29" s="75">
        <v>5</v>
      </c>
      <c r="X29" s="75">
        <v>7</v>
      </c>
      <c r="Y29" s="75"/>
      <c r="Z29" s="75"/>
      <c r="AA29" s="75"/>
      <c r="AB29" s="75"/>
      <c r="AC29" s="75"/>
      <c r="AD29" s="75"/>
      <c r="AE29" s="78">
        <f t="shared" si="1"/>
        <v>12</v>
      </c>
      <c r="AF29" s="75"/>
      <c r="AG29" s="75"/>
      <c r="AH29" s="75"/>
    </row>
    <row r="30" spans="1:34" s="27" customFormat="1" ht="27.75" hidden="1" customHeight="1" x14ac:dyDescent="0.25">
      <c r="A30" s="13">
        <v>7</v>
      </c>
      <c r="B30" s="14" t="s">
        <v>25</v>
      </c>
      <c r="C30" s="15" t="s">
        <v>105</v>
      </c>
      <c r="D30" s="39" t="s">
        <v>47</v>
      </c>
      <c r="E30" s="45" t="s">
        <v>91</v>
      </c>
      <c r="F30" s="16"/>
      <c r="G30" s="17"/>
      <c r="H30" s="18"/>
      <c r="I30" s="19"/>
      <c r="J30" s="20"/>
      <c r="K30" s="21" t="s">
        <v>30</v>
      </c>
      <c r="L30" s="28"/>
      <c r="M30" s="22"/>
      <c r="N30" s="23" t="s">
        <v>24</v>
      </c>
      <c r="O30" s="22"/>
      <c r="P30" s="8" t="s">
        <v>24</v>
      </c>
      <c r="Q30" s="8" t="str">
        <f t="shared" si="2"/>
        <v/>
      </c>
      <c r="R30" s="24"/>
      <c r="S30" s="24"/>
      <c r="T30" s="25" t="s">
        <v>24</v>
      </c>
      <c r="U30" s="26"/>
      <c r="V30" s="73"/>
      <c r="W30" s="75">
        <v>6</v>
      </c>
      <c r="X30" s="75">
        <v>6</v>
      </c>
      <c r="Y30" s="75"/>
      <c r="Z30" s="75"/>
      <c r="AA30" s="75">
        <v>2</v>
      </c>
      <c r="AB30" s="75"/>
      <c r="AC30" s="75"/>
      <c r="AD30" s="75"/>
      <c r="AE30" s="78">
        <f t="shared" si="1"/>
        <v>14</v>
      </c>
      <c r="AF30" s="75"/>
      <c r="AG30" s="75"/>
      <c r="AH30" s="75"/>
    </row>
    <row r="31" spans="1:34" s="27" customFormat="1" ht="20.100000000000001" hidden="1" customHeight="1" x14ac:dyDescent="0.25">
      <c r="A31" s="13">
        <v>67</v>
      </c>
      <c r="B31" s="14" t="s">
        <v>25</v>
      </c>
      <c r="C31" s="15" t="s">
        <v>104</v>
      </c>
      <c r="D31" s="39" t="s">
        <v>47</v>
      </c>
      <c r="E31" s="42"/>
      <c r="F31" s="16"/>
      <c r="G31" s="17"/>
      <c r="H31" s="18"/>
      <c r="I31" s="19"/>
      <c r="J31" s="20"/>
      <c r="K31" s="21" t="s">
        <v>27</v>
      </c>
      <c r="L31" s="16"/>
      <c r="M31" s="22"/>
      <c r="N31" s="29" t="s">
        <v>24</v>
      </c>
      <c r="O31" s="22"/>
      <c r="P31" s="8" t="s">
        <v>24</v>
      </c>
      <c r="Q31" s="8" t="str">
        <f t="shared" si="2"/>
        <v/>
      </c>
      <c r="R31" s="24"/>
      <c r="S31" s="24"/>
      <c r="T31" s="25" t="s">
        <v>24</v>
      </c>
      <c r="U31" s="26"/>
      <c r="V31" s="73"/>
      <c r="W31" s="75">
        <v>4</v>
      </c>
      <c r="X31" s="75">
        <v>8</v>
      </c>
      <c r="Y31" s="75"/>
      <c r="Z31" s="75"/>
      <c r="AA31" s="75"/>
      <c r="AB31" s="75"/>
      <c r="AC31" s="75"/>
      <c r="AD31" s="75"/>
      <c r="AE31" s="78">
        <f t="shared" si="1"/>
        <v>12</v>
      </c>
      <c r="AF31" s="75"/>
      <c r="AG31" s="75"/>
      <c r="AH31" s="75"/>
    </row>
    <row r="32" spans="1:34" s="27" customFormat="1" ht="20.100000000000001" customHeight="1" x14ac:dyDescent="0.25">
      <c r="A32" s="13">
        <v>40</v>
      </c>
      <c r="B32" s="14" t="s">
        <v>51</v>
      </c>
      <c r="C32" s="36" t="s">
        <v>52</v>
      </c>
      <c r="D32" s="41" t="s">
        <v>53</v>
      </c>
      <c r="E32" s="44" t="s">
        <v>61</v>
      </c>
      <c r="F32" s="16"/>
      <c r="G32" s="17"/>
      <c r="H32" s="18"/>
      <c r="I32" s="19"/>
      <c r="J32" s="20"/>
      <c r="K32" s="37" t="s">
        <v>23</v>
      </c>
      <c r="L32" s="16"/>
      <c r="M32" s="22"/>
      <c r="N32" s="29" t="s">
        <v>24</v>
      </c>
      <c r="O32" s="22"/>
      <c r="P32" s="8" t="s">
        <v>24</v>
      </c>
      <c r="Q32" s="8" t="str">
        <f t="shared" si="2"/>
        <v/>
      </c>
      <c r="R32" s="24"/>
      <c r="S32" s="24"/>
      <c r="T32" s="25" t="s">
        <v>24</v>
      </c>
      <c r="U32" s="26"/>
      <c r="V32" s="73"/>
      <c r="W32" s="85">
        <v>7</v>
      </c>
      <c r="X32" s="85">
        <v>2</v>
      </c>
      <c r="Y32" s="85">
        <v>6</v>
      </c>
      <c r="Z32" s="75">
        <v>8</v>
      </c>
      <c r="AA32" s="85">
        <v>2</v>
      </c>
      <c r="AB32" s="75">
        <v>2</v>
      </c>
      <c r="AC32" s="85">
        <v>4</v>
      </c>
      <c r="AD32" s="75"/>
      <c r="AE32" s="84">
        <v>21</v>
      </c>
      <c r="AF32" s="74">
        <v>5</v>
      </c>
      <c r="AG32" s="75"/>
      <c r="AH32" s="75"/>
    </row>
    <row r="33" spans="1:34" s="27" customFormat="1" ht="20.100000000000001" customHeight="1" x14ac:dyDescent="0.25">
      <c r="A33" s="13">
        <v>35</v>
      </c>
      <c r="B33" s="14" t="s">
        <v>42</v>
      </c>
      <c r="C33" s="36" t="s">
        <v>43</v>
      </c>
      <c r="D33" s="40" t="s">
        <v>44</v>
      </c>
      <c r="E33" s="43" t="s">
        <v>65</v>
      </c>
      <c r="F33" s="16"/>
      <c r="G33" s="17"/>
      <c r="H33" s="18"/>
      <c r="I33" s="19"/>
      <c r="J33" s="20"/>
      <c r="K33" s="37" t="s">
        <v>23</v>
      </c>
      <c r="L33" s="28"/>
      <c r="M33" s="22"/>
      <c r="N33" s="22" t="s">
        <v>24</v>
      </c>
      <c r="O33" s="22"/>
      <c r="P33" s="8" t="s">
        <v>24</v>
      </c>
      <c r="Q33" s="8" t="str">
        <f t="shared" si="2"/>
        <v/>
      </c>
      <c r="R33" s="24"/>
      <c r="S33" s="24"/>
      <c r="T33" s="25" t="s">
        <v>24</v>
      </c>
      <c r="U33" s="26"/>
      <c r="V33" s="73"/>
      <c r="W33" s="75">
        <v>9</v>
      </c>
      <c r="X33" s="85">
        <v>7</v>
      </c>
      <c r="Y33" s="85">
        <v>7</v>
      </c>
      <c r="Z33" s="85">
        <v>3</v>
      </c>
      <c r="AA33" s="85">
        <v>1</v>
      </c>
      <c r="AB33" s="75">
        <v>3</v>
      </c>
      <c r="AC33" s="85">
        <v>5</v>
      </c>
      <c r="AD33" s="75"/>
      <c r="AE33" s="84">
        <v>22</v>
      </c>
      <c r="AF33" s="74">
        <v>6</v>
      </c>
      <c r="AG33" s="75"/>
      <c r="AH33" s="75"/>
    </row>
    <row r="34" spans="1:34" s="27" customFormat="1" ht="27.75" customHeight="1" x14ac:dyDescent="0.25">
      <c r="A34" s="13">
        <v>34</v>
      </c>
      <c r="B34" s="14" t="s">
        <v>81</v>
      </c>
      <c r="C34" s="15" t="s">
        <v>80</v>
      </c>
      <c r="D34" s="40" t="s">
        <v>82</v>
      </c>
      <c r="E34" s="43" t="s">
        <v>83</v>
      </c>
      <c r="F34" s="16"/>
      <c r="G34" s="17"/>
      <c r="H34" s="18"/>
      <c r="I34" s="38"/>
      <c r="J34" s="20"/>
      <c r="K34" s="21" t="s">
        <v>23</v>
      </c>
      <c r="L34" s="16"/>
      <c r="M34" s="22"/>
      <c r="N34" s="23" t="s">
        <v>24</v>
      </c>
      <c r="O34" s="22"/>
      <c r="P34" s="8" t="s">
        <v>24</v>
      </c>
      <c r="Q34" s="8" t="str">
        <f t="shared" si="2"/>
        <v/>
      </c>
      <c r="R34" s="24"/>
      <c r="S34" s="24"/>
      <c r="T34" s="25" t="s">
        <v>24</v>
      </c>
      <c r="U34" s="26"/>
      <c r="V34" s="73"/>
      <c r="W34" s="75">
        <v>11</v>
      </c>
      <c r="X34" s="85">
        <v>7</v>
      </c>
      <c r="Y34" s="85">
        <v>5</v>
      </c>
      <c r="Z34" s="85">
        <v>9</v>
      </c>
      <c r="AA34" s="85">
        <v>1</v>
      </c>
      <c r="AB34" s="75">
        <v>3</v>
      </c>
      <c r="AC34" s="85">
        <v>2</v>
      </c>
      <c r="AD34" s="75"/>
      <c r="AE34" s="84">
        <v>24</v>
      </c>
      <c r="AF34" s="74">
        <v>7</v>
      </c>
      <c r="AG34" s="75"/>
      <c r="AH34" s="75"/>
    </row>
    <row r="35" spans="1:34" s="27" customFormat="1" ht="29.25" hidden="1" customHeight="1" x14ac:dyDescent="0.25">
      <c r="A35" s="13">
        <v>64</v>
      </c>
      <c r="B35" s="47" t="s">
        <v>39</v>
      </c>
      <c r="C35" s="56" t="s">
        <v>40</v>
      </c>
      <c r="D35" s="58" t="s">
        <v>41</v>
      </c>
      <c r="E35" s="59" t="s">
        <v>68</v>
      </c>
      <c r="F35" s="48"/>
      <c r="G35" s="49"/>
      <c r="H35" s="50"/>
      <c r="I35" s="51"/>
      <c r="J35" s="60"/>
      <c r="K35" s="52" t="s">
        <v>27</v>
      </c>
      <c r="L35" s="28"/>
      <c r="M35" s="22"/>
      <c r="N35" s="29" t="s">
        <v>24</v>
      </c>
      <c r="O35" s="22"/>
      <c r="P35" s="8" t="s">
        <v>24</v>
      </c>
      <c r="Q35" s="8" t="str">
        <f t="shared" si="2"/>
        <v/>
      </c>
      <c r="R35" s="24"/>
      <c r="S35" s="24"/>
      <c r="T35" s="25" t="s">
        <v>24</v>
      </c>
      <c r="U35" s="26"/>
      <c r="V35" s="73"/>
      <c r="W35" s="75">
        <v>7</v>
      </c>
      <c r="X35" s="75">
        <v>4</v>
      </c>
      <c r="Y35" s="75">
        <v>3</v>
      </c>
      <c r="Z35" s="75">
        <v>3</v>
      </c>
      <c r="AA35" s="75">
        <v>3</v>
      </c>
      <c r="AB35" s="86">
        <v>1</v>
      </c>
      <c r="AC35" s="75"/>
      <c r="AD35" s="75"/>
      <c r="AE35" s="87">
        <f t="shared" ref="AE35:AE42" si="3">SUM(W35:AD35)</f>
        <v>21</v>
      </c>
      <c r="AF35" s="75"/>
      <c r="AG35" s="75"/>
      <c r="AH35" s="75"/>
    </row>
    <row r="36" spans="1:34" x14ac:dyDescent="0.25">
      <c r="A36" s="13">
        <v>33</v>
      </c>
      <c r="B36" s="30" t="s">
        <v>25</v>
      </c>
      <c r="C36" s="31" t="s">
        <v>32</v>
      </c>
      <c r="D36" s="41" t="s">
        <v>33</v>
      </c>
      <c r="E36" s="44"/>
      <c r="F36" s="16"/>
      <c r="G36" s="17"/>
      <c r="H36" s="18"/>
      <c r="I36" s="19"/>
      <c r="J36" s="32"/>
      <c r="K36" s="21" t="s">
        <v>23</v>
      </c>
      <c r="L36" s="63"/>
      <c r="M36" s="64"/>
      <c r="N36" s="66" t="s">
        <v>24</v>
      </c>
      <c r="O36" s="64"/>
      <c r="P36" s="67" t="s">
        <v>24</v>
      </c>
      <c r="Q36" s="67" t="str">
        <f t="shared" si="2"/>
        <v/>
      </c>
      <c r="R36" s="68"/>
      <c r="S36" s="68"/>
      <c r="T36" s="70" t="s">
        <v>24</v>
      </c>
      <c r="U36" s="71"/>
      <c r="V36" s="71"/>
      <c r="W36" s="75">
        <v>5</v>
      </c>
      <c r="X36" s="75">
        <v>8</v>
      </c>
      <c r="Y36" s="75">
        <v>1</v>
      </c>
      <c r="Z36" s="75">
        <v>7</v>
      </c>
      <c r="AA36" s="75"/>
      <c r="AB36" s="75"/>
      <c r="AC36" s="75"/>
      <c r="AD36" s="75"/>
      <c r="AE36" s="78">
        <f t="shared" si="3"/>
        <v>21</v>
      </c>
      <c r="AF36" s="95" t="s">
        <v>110</v>
      </c>
      <c r="AG36" s="75"/>
      <c r="AH36" s="75"/>
    </row>
    <row r="37" spans="1:34" x14ac:dyDescent="0.25">
      <c r="A37" s="13">
        <v>39</v>
      </c>
      <c r="B37" s="47" t="s">
        <v>25</v>
      </c>
      <c r="C37" s="57" t="s">
        <v>48</v>
      </c>
      <c r="D37" s="89" t="s">
        <v>49</v>
      </c>
      <c r="E37" s="90"/>
      <c r="F37" s="48"/>
      <c r="G37" s="49"/>
      <c r="H37" s="50"/>
      <c r="I37" s="51"/>
      <c r="J37" s="60"/>
      <c r="K37" s="61" t="s">
        <v>23</v>
      </c>
      <c r="L37" s="62"/>
      <c r="M37" s="64"/>
      <c r="N37" s="65" t="s">
        <v>24</v>
      </c>
      <c r="O37" s="64"/>
      <c r="P37" s="67" t="s">
        <v>24</v>
      </c>
      <c r="Q37" s="67" t="str">
        <f t="shared" si="2"/>
        <v/>
      </c>
      <c r="R37" s="68"/>
      <c r="S37" s="68"/>
      <c r="T37" s="70" t="s">
        <v>24</v>
      </c>
      <c r="U37" s="71"/>
      <c r="V37" s="71"/>
      <c r="W37" s="75">
        <v>2</v>
      </c>
      <c r="X37" s="75">
        <v>10</v>
      </c>
      <c r="Y37" s="75"/>
      <c r="Z37" s="75">
        <v>1</v>
      </c>
      <c r="AA37" s="75"/>
      <c r="AB37" s="75"/>
      <c r="AC37" s="75"/>
      <c r="AD37" s="75"/>
      <c r="AE37" s="78">
        <f t="shared" si="3"/>
        <v>13</v>
      </c>
      <c r="AF37" s="95" t="s">
        <v>110</v>
      </c>
      <c r="AG37" s="75"/>
      <c r="AH37" s="75"/>
    </row>
    <row r="38" spans="1:34" ht="26.25" x14ac:dyDescent="0.25">
      <c r="A38" s="13">
        <v>37</v>
      </c>
      <c r="B38" s="14" t="s">
        <v>45</v>
      </c>
      <c r="C38" s="36"/>
      <c r="D38" s="40" t="s">
        <v>46</v>
      </c>
      <c r="E38" s="43" t="s">
        <v>87</v>
      </c>
      <c r="F38" s="16"/>
      <c r="G38" s="17"/>
      <c r="H38" s="18"/>
      <c r="I38" s="19"/>
      <c r="J38" s="20"/>
      <c r="K38" s="37" t="s">
        <v>23</v>
      </c>
      <c r="L38" s="62"/>
      <c r="M38" s="64"/>
      <c r="N38" s="64" t="s">
        <v>24</v>
      </c>
      <c r="O38" s="64"/>
      <c r="P38" s="67" t="s">
        <v>24</v>
      </c>
      <c r="Q38" s="67" t="str">
        <f t="shared" si="2"/>
        <v/>
      </c>
      <c r="R38" s="69"/>
      <c r="S38" s="69"/>
      <c r="T38" s="70" t="s">
        <v>24</v>
      </c>
      <c r="U38" s="71"/>
      <c r="V38" s="71"/>
      <c r="W38" s="75"/>
      <c r="X38" s="75"/>
      <c r="Y38" s="75"/>
      <c r="Z38" s="75">
        <v>10</v>
      </c>
      <c r="AA38" s="75"/>
      <c r="AB38" s="75">
        <v>4</v>
      </c>
      <c r="AC38" s="75">
        <v>6</v>
      </c>
      <c r="AD38" s="75"/>
      <c r="AE38" s="78">
        <f t="shared" si="3"/>
        <v>20</v>
      </c>
      <c r="AF38" s="95" t="s">
        <v>110</v>
      </c>
      <c r="AG38" s="75"/>
      <c r="AH38" s="75"/>
    </row>
    <row r="39" spans="1:34" ht="30" x14ac:dyDescent="0.25">
      <c r="A39" s="13">
        <v>44</v>
      </c>
      <c r="B39" s="47" t="s">
        <v>25</v>
      </c>
      <c r="C39" s="88" t="s">
        <v>76</v>
      </c>
      <c r="D39" s="89" t="s">
        <v>78</v>
      </c>
      <c r="E39" s="90" t="s">
        <v>77</v>
      </c>
      <c r="F39" s="48"/>
      <c r="G39" s="49"/>
      <c r="H39" s="50"/>
      <c r="I39" s="51"/>
      <c r="J39" s="91"/>
      <c r="K39" s="52" t="s">
        <v>23</v>
      </c>
      <c r="L39" s="92"/>
      <c r="M39" s="92"/>
      <c r="N39" s="92"/>
      <c r="O39" s="92"/>
      <c r="P39" s="92"/>
      <c r="Q39" s="92"/>
      <c r="R39" s="92"/>
      <c r="S39" s="92"/>
      <c r="T39" s="92"/>
      <c r="U39" s="92"/>
      <c r="V39" s="92"/>
      <c r="W39" s="53"/>
      <c r="X39" s="53">
        <v>5</v>
      </c>
      <c r="Y39" s="53"/>
      <c r="Z39" s="53"/>
      <c r="AA39" s="53"/>
      <c r="AB39" s="53"/>
      <c r="AC39" s="77"/>
      <c r="AD39" s="77"/>
      <c r="AE39" s="78">
        <f t="shared" si="3"/>
        <v>5</v>
      </c>
      <c r="AF39" s="95" t="s">
        <v>110</v>
      </c>
      <c r="AG39" s="53"/>
      <c r="AH39" s="53"/>
    </row>
    <row r="40" spans="1:34" x14ac:dyDescent="0.25">
      <c r="A40" s="13">
        <v>43</v>
      </c>
      <c r="B40" s="14" t="s">
        <v>25</v>
      </c>
      <c r="C40" s="31" t="s">
        <v>72</v>
      </c>
      <c r="D40" s="41" t="s">
        <v>73</v>
      </c>
      <c r="E40" s="44"/>
      <c r="F40" s="16"/>
      <c r="G40" s="17"/>
      <c r="H40" s="18"/>
      <c r="I40" s="19"/>
      <c r="J40" s="32"/>
      <c r="K40" s="21" t="s">
        <v>23</v>
      </c>
      <c r="L40" s="92"/>
      <c r="M40" s="92"/>
      <c r="N40" s="92"/>
      <c r="O40" s="92"/>
      <c r="P40" s="92"/>
      <c r="Q40" s="92"/>
      <c r="R40" s="92"/>
      <c r="S40" s="92"/>
      <c r="T40" s="92"/>
      <c r="U40" s="92"/>
      <c r="V40" s="92"/>
      <c r="W40" s="53"/>
      <c r="X40" s="53"/>
      <c r="Y40" s="53"/>
      <c r="Z40" s="53"/>
      <c r="AA40" s="53"/>
      <c r="AB40" s="53"/>
      <c r="AC40" s="77"/>
      <c r="AD40" s="77"/>
      <c r="AE40" s="78">
        <f t="shared" si="3"/>
        <v>0</v>
      </c>
      <c r="AF40" s="95" t="s">
        <v>110</v>
      </c>
      <c r="AG40" s="53"/>
      <c r="AH40" s="53"/>
    </row>
    <row r="41" spans="1:34" x14ac:dyDescent="0.25">
      <c r="A41" s="46">
        <v>32</v>
      </c>
      <c r="B41" s="47" t="s">
        <v>25</v>
      </c>
      <c r="C41" s="56" t="s">
        <v>31</v>
      </c>
      <c r="D41" s="58" t="s">
        <v>29</v>
      </c>
      <c r="E41" s="59"/>
      <c r="F41" s="48"/>
      <c r="G41" s="49"/>
      <c r="H41" s="50"/>
      <c r="I41" s="51"/>
      <c r="J41" s="60"/>
      <c r="K41" s="52" t="s">
        <v>23</v>
      </c>
      <c r="L41" s="28"/>
      <c r="M41" s="22"/>
      <c r="N41" s="23" t="s">
        <v>24</v>
      </c>
      <c r="O41" s="22"/>
      <c r="P41" s="8" t="s">
        <v>24</v>
      </c>
      <c r="Q41" s="8" t="str">
        <f>IF(H41&lt;&gt;"",IF(LEN(H41)=4,VALUE(H41),YEAR(DATEVALUE(H41))),"")</f>
        <v/>
      </c>
      <c r="R41" s="24"/>
      <c r="S41" s="24"/>
      <c r="T41" s="25" t="s">
        <v>24</v>
      </c>
      <c r="U41" s="26"/>
      <c r="V41" s="73"/>
      <c r="W41" s="75">
        <v>6</v>
      </c>
      <c r="X41" s="75">
        <v>12</v>
      </c>
      <c r="Y41" s="75"/>
      <c r="Z41" s="75"/>
      <c r="AA41" s="75"/>
      <c r="AB41" s="75"/>
      <c r="AC41" s="75"/>
      <c r="AD41" s="75"/>
      <c r="AE41" s="78">
        <f t="shared" si="3"/>
        <v>18</v>
      </c>
      <c r="AF41" s="95" t="s">
        <v>110</v>
      </c>
      <c r="AG41" s="75"/>
      <c r="AH41" s="75"/>
    </row>
    <row r="42" spans="1:34" x14ac:dyDescent="0.25">
      <c r="A42" s="13">
        <v>38</v>
      </c>
      <c r="B42" s="14" t="s">
        <v>25</v>
      </c>
      <c r="C42" s="15" t="s">
        <v>106</v>
      </c>
      <c r="D42" s="39" t="s">
        <v>47</v>
      </c>
      <c r="E42" s="42"/>
      <c r="F42" s="16"/>
      <c r="G42" s="17"/>
      <c r="H42" s="18"/>
      <c r="I42" s="19"/>
      <c r="J42" s="20"/>
      <c r="K42" s="21" t="s">
        <v>23</v>
      </c>
      <c r="L42" s="16"/>
      <c r="M42" s="22"/>
      <c r="N42" s="29" t="s">
        <v>24</v>
      </c>
      <c r="O42" s="22"/>
      <c r="P42" s="8" t="s">
        <v>24</v>
      </c>
      <c r="Q42" s="8" t="str">
        <f>IF(H42&lt;&gt;"",IF(LEN(H42)=4,VALUE(H42),YEAR(DATEVALUE(H42))),"")</f>
        <v/>
      </c>
      <c r="R42" s="24"/>
      <c r="S42" s="24"/>
      <c r="T42" s="25" t="s">
        <v>24</v>
      </c>
      <c r="U42" s="26"/>
      <c r="V42" s="73"/>
      <c r="W42" s="75">
        <v>10</v>
      </c>
      <c r="X42" s="75">
        <v>11</v>
      </c>
      <c r="Y42" s="75"/>
      <c r="Z42" s="75"/>
      <c r="AA42" s="75"/>
      <c r="AB42" s="75"/>
      <c r="AC42" s="75"/>
      <c r="AD42" s="75"/>
      <c r="AE42" s="78">
        <f t="shared" si="3"/>
        <v>21</v>
      </c>
      <c r="AF42" s="95" t="s">
        <v>110</v>
      </c>
      <c r="AG42" s="75"/>
      <c r="AH42" s="75"/>
    </row>
    <row r="43" spans="1:34" hidden="1" x14ac:dyDescent="0.25">
      <c r="A43" s="53"/>
      <c r="B43" s="53"/>
      <c r="C43" s="53"/>
      <c r="D43" s="53"/>
      <c r="E43" s="53"/>
      <c r="F43" s="53"/>
      <c r="G43" s="53"/>
      <c r="H43" s="53"/>
      <c r="I43" s="53"/>
      <c r="J43" s="53"/>
      <c r="K43" s="53"/>
      <c r="W43" s="53"/>
      <c r="X43" s="53"/>
      <c r="Y43" s="53"/>
      <c r="Z43" s="53"/>
      <c r="AA43" s="53"/>
      <c r="AB43" s="53"/>
      <c r="AC43" s="77"/>
      <c r="AD43" s="77"/>
      <c r="AE43" s="78">
        <f t="shared" ref="AE43" si="4">SUM(W43:AD43)</f>
        <v>0</v>
      </c>
      <c r="AF43" s="53"/>
      <c r="AG43" s="53"/>
      <c r="AH43" s="53"/>
    </row>
    <row r="45" spans="1:34" x14ac:dyDescent="0.25">
      <c r="B45" s="97" t="s">
        <v>113</v>
      </c>
      <c r="D45" t="s">
        <v>114</v>
      </c>
    </row>
    <row r="47" spans="1:34" x14ac:dyDescent="0.25">
      <c r="B47" s="97" t="s">
        <v>115</v>
      </c>
      <c r="D47" t="s">
        <v>116</v>
      </c>
    </row>
  </sheetData>
  <autoFilter ref="A9:WWD43" xr:uid="{00000000-0009-0000-0000-000001000000}">
    <filterColumn colId="10">
      <filters>
        <filter val="Б"/>
      </filters>
    </filterColumn>
  </autoFilter>
  <sortState xmlns:xlrd2="http://schemas.microsoft.com/office/spreadsheetml/2017/richdata2" ref="A11:AH42">
    <sortCondition ref="AF10:AF42"/>
  </sortState>
  <mergeCells count="6">
    <mergeCell ref="C7:K7"/>
    <mergeCell ref="A1:K1"/>
    <mergeCell ref="A2:K2"/>
    <mergeCell ref="A3:K3"/>
    <mergeCell ref="A5:K5"/>
    <mergeCell ref="A6:K6"/>
  </mergeCells>
  <conditionalFormatting sqref="I10:I35">
    <cfRule type="expression" dxfId="23" priority="12" stopIfTrue="1">
      <formula>$P10&lt;VLOOKUP($K10,TableVPRDopusk,15,0)</formula>
    </cfRule>
  </conditionalFormatting>
  <conditionalFormatting sqref="H10:H35">
    <cfRule type="expression" dxfId="22" priority="11" stopIfTrue="1">
      <formula>OR(AND(VLOOKUP($K10,TableVPRDopusk,11,0)&lt;&gt;"",(YEAR(NOW())-$Q10)&lt;VLOOKUP($K10,TableVPRDopusk,11,0)),AND(VLOOKUP($K10,TableVPRDopusk,12,0)&lt;&gt;"",(YEAR(NOW())-$Q10)&gt;VLOOKUP($K10,TableVPRDopusk,12,0)))</formula>
    </cfRule>
  </conditionalFormatting>
  <conditionalFormatting sqref="G10:G35">
    <cfRule type="expression" dxfId="21" priority="10" stopIfTrue="1">
      <formula>$U10&lt;&gt;""</formula>
    </cfRule>
  </conditionalFormatting>
  <conditionalFormatting sqref="I36">
    <cfRule type="expression" dxfId="20" priority="9" stopIfTrue="1">
      <formula>$P36&lt;VLOOKUP($K36,TableVPRDopusk,15,0)</formula>
    </cfRule>
  </conditionalFormatting>
  <conditionalFormatting sqref="H36">
    <cfRule type="expression" dxfId="19" priority="8" stopIfTrue="1">
      <formula>OR(AND(VLOOKUP($K36,TableVPRDopusk,11,0)&lt;&gt;"",(YEAR(NOW())-$Q36)&lt;VLOOKUP($K36,TableVPRDopusk,11,0)),AND(VLOOKUP($K36,TableVPRDopusk,12,0)&lt;&gt;"",(YEAR(NOW())-$Q36)&gt;VLOOKUP($K36,TableVPRDopusk,12,0)))</formula>
    </cfRule>
  </conditionalFormatting>
  <conditionalFormatting sqref="G36">
    <cfRule type="expression" dxfId="18" priority="7" stopIfTrue="1">
      <formula>$U36&lt;&gt;""</formula>
    </cfRule>
  </conditionalFormatting>
  <conditionalFormatting sqref="I37 I39 I41">
    <cfRule type="expression" dxfId="17" priority="6" stopIfTrue="1">
      <formula>$P37&lt;VLOOKUP($K37,TableVPRDopusk,15,0)</formula>
    </cfRule>
  </conditionalFormatting>
  <conditionalFormatting sqref="H37 H39 H41">
    <cfRule type="expression" dxfId="16" priority="5" stopIfTrue="1">
      <formula>OR(AND(VLOOKUP($K37,TableVPRDopusk,11,0)&lt;&gt;"",(YEAR(NOW())-$Q37)&lt;VLOOKUP($K37,TableVPRDopusk,11,0)),AND(VLOOKUP($K37,TableVPRDopusk,12,0)&lt;&gt;"",(YEAR(NOW())-$Q37)&gt;VLOOKUP($K37,TableVPRDopusk,12,0)))</formula>
    </cfRule>
  </conditionalFormatting>
  <conditionalFormatting sqref="G37 G39 G41">
    <cfRule type="expression" dxfId="15" priority="4" stopIfTrue="1">
      <formula>$U37&lt;&gt;""</formula>
    </cfRule>
  </conditionalFormatting>
  <conditionalFormatting sqref="I38 I40 I42">
    <cfRule type="expression" dxfId="14" priority="3" stopIfTrue="1">
      <formula>$P38&lt;VLOOKUP($K38,TableVPRDopusk,15,0)</formula>
    </cfRule>
  </conditionalFormatting>
  <conditionalFormatting sqref="H38 H40 H42">
    <cfRule type="expression" dxfId="13" priority="2" stopIfTrue="1">
      <formula>OR(AND(VLOOKUP($K38,TableVPRDopusk,11,0)&lt;&gt;"",(YEAR(NOW())-$Q38)&lt;VLOOKUP($K38,TableVPRDopusk,11,0)),AND(VLOOKUP($K38,TableVPRDopusk,12,0)&lt;&gt;"",(YEAR(NOW())-$Q38)&gt;VLOOKUP($K38,TableVPRDopusk,12,0)))</formula>
    </cfRule>
  </conditionalFormatting>
  <conditionalFormatting sqref="G38 G40 G42">
    <cfRule type="expression" dxfId="12" priority="1" stopIfTrue="1">
      <formula>$U38&lt;&gt;""</formula>
    </cfRule>
  </conditionalFormatting>
  <dataValidations count="7">
    <dataValidation type="whole" allowBlank="1" showInputMessage="1" showErrorMessage="1" errorTitle="Расчет понижения ранга" error="Введите число от 1 до 10. При расчете ранга дистанции ранг участника будет понижен на введенное кол-во разрядов" sqref="WWC10:WWC35 WMG10:WMG35 WCK10:WCK35 VSO10:VSO35 VIS10:VIS35 UYW10:UYW35 UPA10:UPA35 UFE10:UFE35 TVI10:TVI35 TLM10:TLM35 TBQ10:TBQ35 SRU10:SRU35 SHY10:SHY35 RYC10:RYC35 ROG10:ROG35 REK10:REK35 QUO10:QUO35 QKS10:QKS35 QAW10:QAW35 PRA10:PRA35 PHE10:PHE35 OXI10:OXI35 ONM10:ONM35 ODQ10:ODQ35 NTU10:NTU35 NJY10:NJY35 NAC10:NAC35 MQG10:MQG35 MGK10:MGK35 LWO10:LWO35 LMS10:LMS35 LCW10:LCW35 KTA10:KTA35 KJE10:KJE35 JZI10:JZI35 JPM10:JPM35 JFQ10:JFQ35 IVU10:IVU35 ILY10:ILY35 ICC10:ICC35 HSG10:HSG35 HIK10:HIK35 GYO10:GYO35 GOS10:GOS35 GEW10:GEW35 FVA10:FVA35 FLE10:FLE35 FBI10:FBI35 ERM10:ERM35 EHQ10:EHQ35 DXU10:DXU35 DNY10:DNY35 DEC10:DEC35 CUG10:CUG35 CKK10:CKK35 CAO10:CAO35 BQS10:BQS35 BGW10:BGW35 AXA10:AXA35 ANE10:ANE35 ADI10:ADI35 TM10:TM35 JQ10:JQ35 V10:V35" xr:uid="{00000000-0002-0000-0100-000000000000}">
      <formula1>1</formula1>
      <formula2>10</formula2>
    </dataValidation>
    <dataValidation type="list"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9:J35 JE10:JE35 TA10:TA35 ACW10:ACW35 AMS10:AMS35 AWO10:AWO35 BGK10:BGK35 BQG10:BQG35 CAC10:CAC35 CJY10:CJY35 CTU10:CTU35 DDQ10:DDQ35 DNM10:DNM35 DXI10:DXI35 EHE10:EHE35 ERA10:ERA35 FAW10:FAW35 FKS10:FKS35 FUO10:FUO35 GEK10:GEK35 GOG10:GOG35 GYC10:GYC35 HHY10:HHY35 HRU10:HRU35 IBQ10:IBQ35 ILM10:ILM35 IVI10:IVI35 JFE10:JFE35 JPA10:JPA35 JYW10:JYW35 KIS10:KIS35 KSO10:KSO35 LCK10:LCK35 LMG10:LMG35 LWC10:LWC35 MFY10:MFY35 MPU10:MPU35 MZQ10:MZQ35 NJM10:NJM35 NTI10:NTI35 ODE10:ODE35 ONA10:ONA35 OWW10:OWW35 PGS10:PGS35 PQO10:PQO35 QAK10:QAK35 QKG10:QKG35 QUC10:QUC35 RDY10:RDY35 RNU10:RNU35 RXQ10:RXQ35 SHM10:SHM35 SRI10:SRI35 TBE10:TBE35 TLA10:TLA35 TUW10:TUW35 UES10:UES35 UOO10:UOO35 UYK10:UYK35 VIG10:VIG35 VSC10:VSC35 WBY10:WBY35 WLU10:WLU35 WVQ10:WVQ35" xr:uid="{00000000-0002-0000-0100-000001000000}">
      <formula1>Пол</formula1>
    </dataValidation>
    <dataValidation type="list" allowBlank="1" showInputMessage="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9:I35 JD10:JD35 SZ10:SZ35 ACV10:ACV35 AMR10:AMR35 AWN10:AWN35 BGJ10:BGJ35 BQF10:BQF35 CAB10:CAB35 CJX10:CJX35 CTT10:CTT35 DDP10:DDP35 DNL10:DNL35 DXH10:DXH35 EHD10:EHD35 EQZ10:EQZ35 FAV10:FAV35 FKR10:FKR35 FUN10:FUN35 GEJ10:GEJ35 GOF10:GOF35 GYB10:GYB35 HHX10:HHX35 HRT10:HRT35 IBP10:IBP35 ILL10:ILL35 IVH10:IVH35 JFD10:JFD35 JOZ10:JOZ35 JYV10:JYV35 KIR10:KIR35 KSN10:KSN35 LCJ10:LCJ35 LMF10:LMF35 LWB10:LWB35 MFX10:MFX35 MPT10:MPT35 MZP10:MZP35 NJL10:NJL35 NTH10:NTH35 ODD10:ODD35 OMZ10:OMZ35 OWV10:OWV35 PGR10:PGR35 PQN10:PQN35 QAJ10:QAJ35 QKF10:QKF35 QUB10:QUB35 RDX10:RDX35 RNT10:RNT35 RXP10:RXP35 SHL10:SHL35 SRH10:SRH35 TBD10:TBD35 TKZ10:TKZ35 TUV10:TUV35 UER10:UER35 UON10:UON35 UYJ10:UYJ35 VIF10:VIF35 VSB10:VSB35 WBX10:WBX35 WLT10:WLT35 WVP10:WVP35" xr:uid="{00000000-0002-0000-0100-000002000000}">
      <formula1>Разряды</formula1>
    </dataValidation>
    <dataValidation type="list" showErrorMessage="1" error="Группы зачета должны быть настроены на листе &quot;Настройка&quot;" prompt="Выберите одну из групп,_x000a_преднастроенных на листе &quot;Настройка&quot;" sqref="WVN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K9:K35 WVR10:WVR35 JF10:JF35 TB10:TB35 ACX10:ACX35 AMT10:AMT35 AWP10:AWP35 BGL10:BGL35 BQH10:BQH35 CAD10:CAD35 CJZ10:CJZ35 CTV10:CTV35 DDR10:DDR35 DNN10:DNN35 DXJ10:DXJ35 EHF10:EHF35 ERB10:ERB35 FAX10:FAX35 FKT10:FKT35 FUP10:FUP35 GEL10:GEL35 GOH10:GOH35 GYD10:GYD35 HHZ10:HHZ35 HRV10:HRV35 IBR10:IBR35 ILN10:ILN35 IVJ10:IVJ35 JFF10:JFF35 JPB10:JPB35 JYX10:JYX35 KIT10:KIT35 KSP10:KSP35 LCL10:LCL35 LMH10:LMH35 LWD10:LWD35 MFZ10:MFZ35 MPV10:MPV35 MZR10:MZR35 NJN10:NJN35 NTJ10:NTJ35 ODF10:ODF35 ONB10:ONB35 OWX10:OWX35 PGT10:PGT35 PQP10:PQP35 QAL10:QAL35 QKH10:QKH35 QUD10:QUD35 RDZ10:RDZ35 RNV10:RNV35 RXR10:RXR35 SHN10:SHN35 SRJ10:SRJ35 TBF10:TBF35 TLB10:TLB35 TUX10:TUX35 UET10:UET35 UOP10:UOP35 UYL10:UYL35 VIH10:VIH35 VSD10:VSD35 WBZ10:WBZ35 WLV10:WLV35" xr:uid="{00000000-0002-0000-0100-000003000000}">
      <formula1>Groups</formula1>
    </dataValidation>
    <dataValidation type="list" allowBlank="1" showDropDown="1" showInputMessage="1" showErrorMessage="1" errorTitle="Ввод значений на личке" error="Допускаются значения 1,2,3...20 или &quot;л&quot;, &quot;лич&quot;, &quot;лично&quot;. Введите корректное значение." sqref="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M9:M35 JH10:JH35 TD10:TD35 ACZ10:ACZ35 AMV10:AMV35 AWR10:AWR35 BGN10:BGN35 BQJ10:BQJ35 CAF10:CAF35 CKB10:CKB35 CTX10:CTX35 DDT10:DDT35 DNP10:DNP35 DXL10:DXL35 EHH10:EHH35 ERD10:ERD35 FAZ10:FAZ35 FKV10:FKV35 FUR10:FUR35 GEN10:GEN35 GOJ10:GOJ35 GYF10:GYF35 HIB10:HIB35 HRX10:HRX35 IBT10:IBT35 ILP10:ILP35 IVL10:IVL35 JFH10:JFH35 JPD10:JPD35 JYZ10:JYZ35 KIV10:KIV35 KSR10:KSR35 LCN10:LCN35 LMJ10:LMJ35 LWF10:LWF35 MGB10:MGB35 MPX10:MPX35 MZT10:MZT35 NJP10:NJP35 NTL10:NTL35 ODH10:ODH35 OND10:OND35 OWZ10:OWZ35 PGV10:PGV35 PQR10:PQR35 QAN10:QAN35 QKJ10:QKJ35 QUF10:QUF35 REB10:REB35 RNX10:RNX35 RXT10:RXT35 SHP10:SHP35 SRL10:SRL35 TBH10:TBH35 TLD10:TLD35 TUZ10:TUZ35 UEV10:UEV35 UOR10:UOR35 UYN10:UYN35 VIJ10:VIJ35 VSF10:VSF35 WCB10:WCB35 WLX10:WLX35 WVT10:WVT35" xr:uid="{00000000-0002-0000-0100-000004000000}">
      <formula1>"л,лич,лично, 1,2,3,4,5,6,7,8,9,10,11,12,13,14,15,16,17,18,19,20,в/к"</formula1>
    </dataValidation>
    <dataValidation type="list" allowBlank="1" showDropDown="1" showInputMessage="1" showErrorMessage="1" errorTitle="Ввод значения на связки" error="Допускаются значения_x000a_м, см, ж_x000a_м[пробел][номер п/п]_x000a_см[пробел][номер п/п]_x000a_ж[пробел][номер п/п]_x000a_Введите корректное значение._x000a_"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N9:N35 JI10:JI35 TE10:TE35 ADA10:ADA35 AMW10:AMW35 AWS10:AWS35 BGO10:BGO35 BQK10:BQK35 CAG10:CAG35 CKC10:CKC35 CTY10:CTY35 DDU10:DDU35 DNQ10:DNQ35 DXM10:DXM35 EHI10:EHI35 ERE10:ERE35 FBA10:FBA35 FKW10:FKW35 FUS10:FUS35 GEO10:GEO35 GOK10:GOK35 GYG10:GYG35 HIC10:HIC35 HRY10:HRY35 IBU10:IBU35 ILQ10:ILQ35 IVM10:IVM35 JFI10:JFI35 JPE10:JPE35 JZA10:JZA35 KIW10:KIW35 KSS10:KSS35 LCO10:LCO35 LMK10:LMK35 LWG10:LWG35 MGC10:MGC35 MPY10:MPY35 MZU10:MZU35 NJQ10:NJQ35 NTM10:NTM35 ODI10:ODI35 ONE10:ONE35 OXA10:OXA35 PGW10:PGW35 PQS10:PQS35 QAO10:QAO35 QKK10:QKK35 QUG10:QUG35 REC10:REC35 RNY10:RNY35 RXU10:RXU35 SHQ10:SHQ35 SRM10:SRM35 TBI10:TBI35 TLE10:TLE35 TVA10:TVA35 UEW10:UEW35 UOS10:UOS35 UYO10:UYO35 VIK10:VIK35 VSG10:VSG35 WCC10:WCC35 WLY10:WLY35 WVU10:WVU35" xr:uid="{00000000-0002-0000-0100-000005000000}">
      <formula1>"м,см,ж,м 1,м 2,м 3,м 4,м 5,м 6,м 7,м 8,м 9,м 10,см 1,см 2,см 3,см 4,см 5,см 6,см 7,см 8,см 9,см 10,ж 1,ж 2,ж 3,ж 4,ж 5,ж 6,ж 7,ж 8,ж 9,ж 10,м лич,м л,ж лич,ж л,см л,см лич"</formula1>
    </dataValidation>
    <dataValidation type="whole" allowBlank="1" showInputMessage="1" showErrorMessage="1" errorTitle="Ввод значения на группу" error="Допускаются только целые числа (номер группы или порядковый номер состава)._x000a_Введите корректное значение." sqref="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O9:O35 JJ10:JJ35 TF10:TF35 ADB10:ADB35 AMX10:AMX35 AWT10:AWT35 BGP10:BGP35 BQL10:BQL35 CAH10:CAH35 CKD10:CKD35 CTZ10:CTZ35 DDV10:DDV35 DNR10:DNR35 DXN10:DXN35 EHJ10:EHJ35 ERF10:ERF35 FBB10:FBB35 FKX10:FKX35 FUT10:FUT35 GEP10:GEP35 GOL10:GOL35 GYH10:GYH35 HID10:HID35 HRZ10:HRZ35 IBV10:IBV35 ILR10:ILR35 IVN10:IVN35 JFJ10:JFJ35 JPF10:JPF35 JZB10:JZB35 KIX10:KIX35 KST10:KST35 LCP10:LCP35 LML10:LML35 LWH10:LWH35 MGD10:MGD35 MPZ10:MPZ35 MZV10:MZV35 NJR10:NJR35 NTN10:NTN35 ODJ10:ODJ35 ONF10:ONF35 OXB10:OXB35 PGX10:PGX35 PQT10:PQT35 QAP10:QAP35 QKL10:QKL35 QUH10:QUH35 RED10:RED35 RNZ10:RNZ35 RXV10:RXV35 SHR10:SHR35 SRN10:SRN35 TBJ10:TBJ35 TLF10:TLF35 TVB10:TVB35 UEX10:UEX35 UOT10:UOT35 UYP10:UYP35 VIL10:VIL35 VSH10:VSH35 WCD10:WCD35 WLZ10:WLZ35 WVV10:WVV35" xr:uid="{00000000-0002-0000-0100-000006000000}">
      <formula1>1</formula1>
      <formula2>10000</formula2>
    </dataValidation>
  </dataValidations>
  <hyperlinks>
    <hyperlink ref="E25" r:id="rId1" display="kova-tat@yandex.ru" xr:uid="{00000000-0004-0000-0100-000000000000}"/>
    <hyperlink ref="E30" r:id="rId2" display="tolikovna65@mail.ru" xr:uid="{00000000-0004-0000-0100-000001000000}"/>
  </hyperlinks>
  <pageMargins left="0.7" right="0.7" top="0.75" bottom="0.75" header="0.3" footer="0.3"/>
  <pageSetup paperSize="9" orientation="portrait" horizontalDpi="300" verticalDpi="300"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AH47"/>
  <sheetViews>
    <sheetView zoomScale="70" zoomScaleNormal="70" workbookViewId="0">
      <selection activeCell="A6" sqref="A6:K6"/>
    </sheetView>
  </sheetViews>
  <sheetFormatPr defaultRowHeight="15" x14ac:dyDescent="0.25"/>
  <cols>
    <col min="1" max="1" width="8.42578125" customWidth="1"/>
    <col min="2" max="2" width="26.5703125" customWidth="1"/>
    <col min="3" max="3" width="18.140625" customWidth="1"/>
    <col min="4" max="4" width="25.7109375" customWidth="1"/>
    <col min="5" max="5" width="31" hidden="1" customWidth="1"/>
    <col min="6" max="10" width="9.140625" hidden="1" customWidth="1"/>
    <col min="11" max="11" width="19.140625" customWidth="1"/>
    <col min="12" max="22" width="9.140625" hidden="1" customWidth="1"/>
    <col min="23" max="23" width="11.42578125" customWidth="1"/>
    <col min="24" max="24" width="17.42578125" customWidth="1"/>
    <col min="25" max="25" width="15.7109375" customWidth="1"/>
    <col min="26" max="26" width="16.42578125" customWidth="1"/>
    <col min="28" max="28" width="12" customWidth="1"/>
    <col min="29" max="29" width="12.28515625" customWidth="1"/>
    <col min="30" max="30" width="12.42578125" customWidth="1"/>
    <col min="32" max="32" width="11.28515625" customWidth="1"/>
  </cols>
  <sheetData>
    <row r="1" spans="1:34" ht="15.75" x14ac:dyDescent="0.25">
      <c r="A1" s="109" t="s">
        <v>119</v>
      </c>
      <c r="B1" s="109"/>
      <c r="C1" s="109"/>
      <c r="D1" s="109"/>
      <c r="E1" s="109"/>
      <c r="F1" s="109"/>
      <c r="G1" s="109"/>
      <c r="H1" s="109"/>
      <c r="I1" s="109"/>
      <c r="J1" s="109"/>
      <c r="K1" s="109"/>
    </row>
    <row r="2" spans="1:34" ht="15.75" x14ac:dyDescent="0.25">
      <c r="A2" s="109" t="s">
        <v>118</v>
      </c>
      <c r="B2" s="109"/>
      <c r="C2" s="109"/>
      <c r="D2" s="109"/>
      <c r="E2" s="109"/>
      <c r="F2" s="109"/>
      <c r="G2" s="109"/>
      <c r="H2" s="109"/>
      <c r="I2" s="109"/>
      <c r="J2" s="109"/>
      <c r="K2" s="109"/>
    </row>
    <row r="3" spans="1:34" x14ac:dyDescent="0.25">
      <c r="A3" s="107" t="s">
        <v>122</v>
      </c>
      <c r="B3" s="107"/>
      <c r="C3" s="107"/>
      <c r="D3" s="107"/>
      <c r="E3" s="105"/>
      <c r="F3" s="105"/>
      <c r="G3" s="105"/>
      <c r="H3" s="105"/>
      <c r="I3" s="105"/>
      <c r="J3" s="105"/>
      <c r="K3" s="107"/>
    </row>
    <row r="5" spans="1:34" ht="18.75" x14ac:dyDescent="0.3">
      <c r="A5" s="110" t="s">
        <v>111</v>
      </c>
      <c r="B5" s="110"/>
      <c r="C5" s="110"/>
      <c r="D5" s="110"/>
      <c r="E5" s="110"/>
      <c r="F5" s="110"/>
      <c r="G5" s="110"/>
      <c r="H5" s="110"/>
      <c r="I5" s="110"/>
      <c r="J5" s="110"/>
      <c r="K5" s="110"/>
    </row>
    <row r="6" spans="1:34" ht="18.75" x14ac:dyDescent="0.3">
      <c r="A6" s="110" t="s">
        <v>112</v>
      </c>
      <c r="B6" s="110"/>
      <c r="C6" s="110"/>
      <c r="D6" s="110"/>
      <c r="E6" s="110"/>
      <c r="F6" s="110"/>
      <c r="G6" s="110"/>
      <c r="H6" s="110"/>
      <c r="I6" s="110"/>
      <c r="J6" s="110"/>
      <c r="K6" s="110"/>
    </row>
    <row r="7" spans="1:34" ht="18.75" x14ac:dyDescent="0.3">
      <c r="A7" s="96"/>
      <c r="B7" s="96"/>
      <c r="C7" s="110"/>
      <c r="D7" s="110"/>
      <c r="E7" s="110"/>
      <c r="F7" s="110"/>
      <c r="G7" s="110"/>
      <c r="H7" s="110"/>
      <c r="I7" s="110"/>
      <c r="J7" s="110"/>
      <c r="K7" s="110"/>
    </row>
    <row r="9" spans="1:34" s="12" customFormat="1" ht="37.5" x14ac:dyDescent="0.25">
      <c r="A9" s="1" t="s">
        <v>0</v>
      </c>
      <c r="B9" s="2" t="s">
        <v>1</v>
      </c>
      <c r="C9" s="2" t="s">
        <v>2</v>
      </c>
      <c r="D9" s="2" t="s">
        <v>3</v>
      </c>
      <c r="E9" s="2" t="s">
        <v>56</v>
      </c>
      <c r="F9" s="3" t="s">
        <v>4</v>
      </c>
      <c r="G9" s="4" t="s">
        <v>5</v>
      </c>
      <c r="H9" s="4" t="s">
        <v>6</v>
      </c>
      <c r="I9" s="4" t="s">
        <v>7</v>
      </c>
      <c r="J9" s="5" t="s">
        <v>8</v>
      </c>
      <c r="K9" s="2" t="s">
        <v>9</v>
      </c>
      <c r="L9" s="6" t="s">
        <v>10</v>
      </c>
      <c r="M9" s="7" t="s">
        <v>11</v>
      </c>
      <c r="N9" s="7" t="s">
        <v>12</v>
      </c>
      <c r="O9" s="7" t="s">
        <v>13</v>
      </c>
      <c r="P9" s="8" t="s">
        <v>14</v>
      </c>
      <c r="Q9" s="8" t="s">
        <v>15</v>
      </c>
      <c r="R9" s="9" t="s">
        <v>16</v>
      </c>
      <c r="S9" s="9" t="s">
        <v>17</v>
      </c>
      <c r="T9" s="10" t="s">
        <v>18</v>
      </c>
      <c r="U9" s="11" t="s">
        <v>19</v>
      </c>
      <c r="V9" s="72" t="s">
        <v>20</v>
      </c>
      <c r="W9" s="74" t="s">
        <v>92</v>
      </c>
      <c r="X9" s="74" t="s">
        <v>93</v>
      </c>
      <c r="Y9" s="74" t="s">
        <v>94</v>
      </c>
      <c r="Z9" s="76" t="s">
        <v>95</v>
      </c>
      <c r="AA9" s="74" t="s">
        <v>96</v>
      </c>
      <c r="AB9" s="74" t="s">
        <v>97</v>
      </c>
      <c r="AC9" s="74" t="s">
        <v>98</v>
      </c>
      <c r="AD9" s="74" t="s">
        <v>99</v>
      </c>
      <c r="AE9" s="74" t="s">
        <v>101</v>
      </c>
      <c r="AF9" s="74" t="s">
        <v>100</v>
      </c>
      <c r="AG9" s="74" t="s">
        <v>102</v>
      </c>
      <c r="AH9" s="74"/>
    </row>
    <row r="10" spans="1:34" s="27" customFormat="1" ht="30" hidden="1" x14ac:dyDescent="0.25">
      <c r="A10" s="13">
        <v>4</v>
      </c>
      <c r="B10" s="14" t="s">
        <v>34</v>
      </c>
      <c r="C10" s="31" t="s">
        <v>35</v>
      </c>
      <c r="D10" s="41" t="s">
        <v>36</v>
      </c>
      <c r="E10" s="44" t="s">
        <v>62</v>
      </c>
      <c r="F10" s="16"/>
      <c r="G10" s="17"/>
      <c r="H10" s="18"/>
      <c r="I10" s="19"/>
      <c r="J10" s="20"/>
      <c r="K10" s="21" t="s">
        <v>30</v>
      </c>
      <c r="L10" s="16"/>
      <c r="M10" s="22"/>
      <c r="N10" s="23" t="s">
        <v>24</v>
      </c>
      <c r="O10" s="22"/>
      <c r="P10" s="8" t="s">
        <v>24</v>
      </c>
      <c r="Q10" s="8" t="str">
        <f>IF(H10&lt;&gt;"",IF(LEN(H10)=4,VALUE(H10),YEAR(DATEVALUE(H10))),"")</f>
        <v/>
      </c>
      <c r="R10" s="34"/>
      <c r="S10" s="34"/>
      <c r="T10" s="25" t="s">
        <v>24</v>
      </c>
      <c r="U10" s="35"/>
      <c r="V10" s="73"/>
      <c r="W10" s="75"/>
      <c r="X10" s="75"/>
      <c r="Y10" s="75"/>
      <c r="Z10" s="75"/>
      <c r="AA10" s="75"/>
      <c r="AB10" s="75"/>
      <c r="AC10" s="75"/>
      <c r="AD10" s="75"/>
      <c r="AE10" s="78">
        <f t="shared" ref="AE10" si="0">SUM(W10:AD10)</f>
        <v>0</v>
      </c>
      <c r="AF10" s="75"/>
      <c r="AG10" s="75"/>
      <c r="AH10" s="75"/>
    </row>
    <row r="11" spans="1:34" s="27" customFormat="1" hidden="1" x14ac:dyDescent="0.25">
      <c r="A11" s="13">
        <v>31</v>
      </c>
      <c r="B11" s="14" t="s">
        <v>25</v>
      </c>
      <c r="C11" s="15" t="s">
        <v>28</v>
      </c>
      <c r="D11" s="39" t="s">
        <v>26</v>
      </c>
      <c r="E11" s="42"/>
      <c r="F11" s="16"/>
      <c r="G11" s="17"/>
      <c r="H11" s="18"/>
      <c r="I11" s="19"/>
      <c r="J11" s="20"/>
      <c r="K11" s="21" t="s">
        <v>23</v>
      </c>
      <c r="L11" s="16"/>
      <c r="M11" s="22"/>
      <c r="N11" s="29" t="s">
        <v>24</v>
      </c>
      <c r="O11" s="22"/>
      <c r="P11" s="8" t="s">
        <v>24</v>
      </c>
      <c r="Q11" s="8" t="str">
        <f>IF(H11&lt;&gt;"",IF(LEN(H11)=4,VALUE(H11),YEAR(DATEVALUE(H11))),"")</f>
        <v/>
      </c>
      <c r="R11" s="24"/>
      <c r="S11" s="24"/>
      <c r="T11" s="25" t="s">
        <v>24</v>
      </c>
      <c r="U11" s="26"/>
      <c r="V11" s="73"/>
      <c r="W11" s="75">
        <v>4</v>
      </c>
      <c r="X11" s="85">
        <v>3</v>
      </c>
      <c r="Y11" s="85">
        <v>2</v>
      </c>
      <c r="Z11" s="85">
        <v>2</v>
      </c>
      <c r="AA11" s="85">
        <v>3</v>
      </c>
      <c r="AB11" s="75"/>
      <c r="AC11" s="85">
        <v>1</v>
      </c>
      <c r="AD11" s="75"/>
      <c r="AE11" s="84">
        <v>11</v>
      </c>
      <c r="AF11" s="74">
        <v>1</v>
      </c>
      <c r="AG11" s="75"/>
      <c r="AH11" s="75"/>
    </row>
    <row r="12" spans="1:34" s="27" customFormat="1" x14ac:dyDescent="0.25">
      <c r="A12" s="13">
        <v>60</v>
      </c>
      <c r="B12" s="14" t="s">
        <v>25</v>
      </c>
      <c r="C12" s="15" t="s">
        <v>107</v>
      </c>
      <c r="D12" s="39" t="s">
        <v>26</v>
      </c>
      <c r="E12" s="42"/>
      <c r="F12" s="16"/>
      <c r="G12" s="17"/>
      <c r="H12" s="18"/>
      <c r="I12" s="19"/>
      <c r="J12" s="20"/>
      <c r="K12" s="21" t="s">
        <v>27</v>
      </c>
      <c r="L12" s="28"/>
      <c r="M12" s="22"/>
      <c r="N12" s="29" t="s">
        <v>24</v>
      </c>
      <c r="O12" s="22"/>
      <c r="P12" s="8" t="s">
        <v>24</v>
      </c>
      <c r="Q12" s="8" t="str">
        <f>IF(H12&lt;&gt;"",IF(LEN(H12)=4,VALUE(H12),YEAR(DATEVALUE(H12))),"")</f>
        <v/>
      </c>
      <c r="R12" s="24"/>
      <c r="S12" s="24"/>
      <c r="T12" s="25" t="s">
        <v>24</v>
      </c>
      <c r="U12" s="26"/>
      <c r="V12" s="73"/>
      <c r="W12" s="75">
        <v>3</v>
      </c>
      <c r="X12" s="85">
        <v>1</v>
      </c>
      <c r="Y12" s="85">
        <v>1</v>
      </c>
      <c r="Z12" s="85">
        <v>1</v>
      </c>
      <c r="AA12" s="85">
        <v>1</v>
      </c>
      <c r="AB12" s="75"/>
      <c r="AC12" s="85">
        <v>2</v>
      </c>
      <c r="AD12" s="75"/>
      <c r="AE12" s="84">
        <v>6</v>
      </c>
      <c r="AF12" s="74">
        <v>1</v>
      </c>
      <c r="AG12" s="75"/>
      <c r="AH12" s="75"/>
    </row>
    <row r="13" spans="1:34" s="27" customFormat="1" ht="30" hidden="1" x14ac:dyDescent="0.25">
      <c r="A13" s="13">
        <v>9</v>
      </c>
      <c r="B13" s="14" t="s">
        <v>25</v>
      </c>
      <c r="C13" s="31" t="s">
        <v>75</v>
      </c>
      <c r="D13" s="41" t="s">
        <v>73</v>
      </c>
      <c r="E13" s="44" t="s">
        <v>85</v>
      </c>
      <c r="F13" s="16"/>
      <c r="G13" s="17"/>
      <c r="H13" s="18"/>
      <c r="I13" s="19"/>
      <c r="J13" s="32"/>
      <c r="K13" s="21" t="s">
        <v>30</v>
      </c>
      <c r="L13" s="53"/>
      <c r="M13" s="53"/>
      <c r="N13" s="53"/>
      <c r="O13" s="53"/>
      <c r="P13" s="53"/>
      <c r="Q13" s="53"/>
      <c r="R13" s="53"/>
      <c r="S13" s="53"/>
      <c r="T13" s="53"/>
      <c r="U13" s="53"/>
      <c r="V13" s="54"/>
      <c r="W13" s="53"/>
      <c r="X13" s="53">
        <v>2</v>
      </c>
      <c r="Y13" s="53"/>
      <c r="Z13" s="53"/>
      <c r="AA13" s="53"/>
      <c r="AB13" s="53"/>
      <c r="AC13" s="77"/>
      <c r="AD13" s="77"/>
      <c r="AE13" s="78">
        <f>SUM(W13:AD13)</f>
        <v>2</v>
      </c>
      <c r="AF13" s="53"/>
      <c r="AG13" s="53"/>
      <c r="AH13" s="53"/>
    </row>
    <row r="14" spans="1:34" s="27" customFormat="1" hidden="1" x14ac:dyDescent="0.25">
      <c r="A14" s="13">
        <v>45</v>
      </c>
      <c r="B14" s="14" t="s">
        <v>25</v>
      </c>
      <c r="C14" s="31" t="s">
        <v>88</v>
      </c>
      <c r="D14" s="41" t="s">
        <v>84</v>
      </c>
      <c r="E14" s="44"/>
      <c r="F14" s="16"/>
      <c r="G14" s="17"/>
      <c r="H14" s="18"/>
      <c r="I14" s="19"/>
      <c r="J14" s="32"/>
      <c r="K14" s="21" t="s">
        <v>23</v>
      </c>
      <c r="L14" s="53"/>
      <c r="M14" s="53"/>
      <c r="N14" s="53"/>
      <c r="O14" s="53"/>
      <c r="P14" s="53"/>
      <c r="Q14" s="53"/>
      <c r="R14" s="53"/>
      <c r="S14" s="53"/>
      <c r="T14" s="53"/>
      <c r="U14" s="53"/>
      <c r="V14" s="54"/>
      <c r="W14" s="82">
        <v>3</v>
      </c>
      <c r="X14" s="82">
        <v>1</v>
      </c>
      <c r="Y14" s="82">
        <v>4</v>
      </c>
      <c r="Z14" s="53">
        <v>4</v>
      </c>
      <c r="AA14" s="53"/>
      <c r="AB14" s="82">
        <v>1</v>
      </c>
      <c r="AC14" s="83">
        <v>3</v>
      </c>
      <c r="AD14" s="77"/>
      <c r="AE14" s="84">
        <v>12</v>
      </c>
      <c r="AF14" s="95">
        <v>2</v>
      </c>
      <c r="AG14" s="53"/>
      <c r="AH14" s="53"/>
    </row>
    <row r="15" spans="1:34" s="27" customFormat="1" ht="19.5" customHeight="1" x14ac:dyDescent="0.25">
      <c r="A15" s="13">
        <v>72</v>
      </c>
      <c r="B15" s="14" t="s">
        <v>25</v>
      </c>
      <c r="C15" s="31" t="s">
        <v>74</v>
      </c>
      <c r="D15" s="41" t="s">
        <v>73</v>
      </c>
      <c r="E15" s="44"/>
      <c r="F15" s="16"/>
      <c r="G15" s="17"/>
      <c r="H15" s="18"/>
      <c r="I15" s="19"/>
      <c r="J15" s="32"/>
      <c r="K15" s="21" t="s">
        <v>27</v>
      </c>
      <c r="L15" s="53"/>
      <c r="M15" s="53"/>
      <c r="N15" s="53"/>
      <c r="O15" s="53"/>
      <c r="P15" s="53"/>
      <c r="Q15" s="53"/>
      <c r="R15" s="53"/>
      <c r="S15" s="53"/>
      <c r="T15" s="53"/>
      <c r="U15" s="53"/>
      <c r="V15" s="54"/>
      <c r="W15" s="53"/>
      <c r="X15" s="53"/>
      <c r="Y15" s="53"/>
      <c r="Z15" s="53"/>
      <c r="AA15" s="53"/>
      <c r="AB15" s="53"/>
      <c r="AC15" s="77"/>
      <c r="AD15" s="77"/>
      <c r="AE15" s="78">
        <f>SUM(W15:AD15)</f>
        <v>0</v>
      </c>
      <c r="AF15" s="95" t="s">
        <v>110</v>
      </c>
      <c r="AG15" s="53"/>
      <c r="AH15" s="53"/>
    </row>
    <row r="16" spans="1:34" s="27" customFormat="1" ht="27.75" hidden="1" customHeight="1" x14ac:dyDescent="0.25">
      <c r="A16" s="13">
        <v>1</v>
      </c>
      <c r="B16" s="14" t="s">
        <v>25</v>
      </c>
      <c r="C16" s="15" t="s">
        <v>89</v>
      </c>
      <c r="D16" s="40" t="s">
        <v>29</v>
      </c>
      <c r="E16" s="43" t="s">
        <v>66</v>
      </c>
      <c r="F16" s="16"/>
      <c r="G16" s="17"/>
      <c r="H16" s="18"/>
      <c r="I16" s="19"/>
      <c r="J16" s="20"/>
      <c r="K16" s="21" t="s">
        <v>30</v>
      </c>
      <c r="L16" s="16"/>
      <c r="M16" s="22"/>
      <c r="N16" s="23" t="s">
        <v>24</v>
      </c>
      <c r="O16" s="22"/>
      <c r="P16" s="8" t="s">
        <v>24</v>
      </c>
      <c r="Q16" s="8" t="str">
        <f>IF(H16&lt;&gt;"",IF(LEN(H16)=4,VALUE(H16),YEAR(DATEVALUE(H16))),"")</f>
        <v/>
      </c>
      <c r="R16" s="24"/>
      <c r="S16" s="24"/>
      <c r="T16" s="25" t="s">
        <v>24</v>
      </c>
      <c r="U16" s="26"/>
      <c r="V16" s="73"/>
      <c r="W16" s="75">
        <v>3</v>
      </c>
      <c r="X16" s="75">
        <v>3</v>
      </c>
      <c r="Y16" s="75"/>
      <c r="Z16" s="75"/>
      <c r="AA16" s="75"/>
      <c r="AB16" s="75"/>
      <c r="AC16" s="75"/>
      <c r="AD16" s="75"/>
      <c r="AE16" s="78">
        <f>SUM(W16:AD16)</f>
        <v>6</v>
      </c>
      <c r="AF16" s="75"/>
      <c r="AG16" s="75"/>
      <c r="AH16" s="75"/>
    </row>
    <row r="17" spans="1:34" s="27" customFormat="1" ht="20.100000000000001" hidden="1" customHeight="1" x14ac:dyDescent="0.25">
      <c r="A17" s="13">
        <v>10</v>
      </c>
      <c r="B17" s="14" t="s">
        <v>25</v>
      </c>
      <c r="C17" s="31" t="s">
        <v>88</v>
      </c>
      <c r="D17" s="41" t="s">
        <v>84</v>
      </c>
      <c r="E17" s="44" t="s">
        <v>86</v>
      </c>
      <c r="F17" s="16"/>
      <c r="G17" s="17"/>
      <c r="H17" s="18"/>
      <c r="I17" s="19"/>
      <c r="J17" s="32"/>
      <c r="K17" s="21" t="s">
        <v>30</v>
      </c>
      <c r="L17" s="53"/>
      <c r="M17" s="53"/>
      <c r="N17" s="53"/>
      <c r="O17" s="53"/>
      <c r="P17" s="53"/>
      <c r="Q17" s="53"/>
      <c r="R17" s="53"/>
      <c r="S17" s="53"/>
      <c r="T17" s="53"/>
      <c r="U17" s="53"/>
      <c r="V17" s="54"/>
      <c r="W17" s="82">
        <v>2</v>
      </c>
      <c r="X17" s="82">
        <v>1</v>
      </c>
      <c r="Y17" s="82">
        <v>1</v>
      </c>
      <c r="Z17" s="53">
        <v>2</v>
      </c>
      <c r="AA17" s="53">
        <v>2</v>
      </c>
      <c r="AB17" s="82">
        <v>1</v>
      </c>
      <c r="AC17" s="83">
        <v>1</v>
      </c>
      <c r="AD17" s="77"/>
      <c r="AE17" s="84">
        <v>6</v>
      </c>
      <c r="AF17" s="53">
        <v>1</v>
      </c>
      <c r="AG17" s="53"/>
      <c r="AH17" s="53"/>
    </row>
    <row r="18" spans="1:34" s="27" customFormat="1" ht="20.100000000000001" hidden="1" customHeight="1" x14ac:dyDescent="0.25">
      <c r="A18" s="13">
        <v>8</v>
      </c>
      <c r="B18" s="14" t="s">
        <v>25</v>
      </c>
      <c r="C18" s="31" t="s">
        <v>48</v>
      </c>
      <c r="D18" s="41" t="s">
        <v>49</v>
      </c>
      <c r="E18" s="44" t="s">
        <v>63</v>
      </c>
      <c r="F18" s="16"/>
      <c r="G18" s="17"/>
      <c r="H18" s="18"/>
      <c r="I18" s="19"/>
      <c r="J18" s="20"/>
      <c r="K18" s="37" t="s">
        <v>30</v>
      </c>
      <c r="L18" s="28"/>
      <c r="M18" s="22"/>
      <c r="N18" s="23" t="s">
        <v>24</v>
      </c>
      <c r="O18" s="22"/>
      <c r="P18" s="8" t="s">
        <v>24</v>
      </c>
      <c r="Q18" s="8" t="str">
        <f>IF(H18&lt;&gt;"",IF(LEN(H18)=4,VALUE(H18),YEAR(DATEVALUE(H18))),"")</f>
        <v/>
      </c>
      <c r="R18" s="24"/>
      <c r="S18" s="24"/>
      <c r="T18" s="25" t="s">
        <v>24</v>
      </c>
      <c r="U18" s="26"/>
      <c r="V18" s="73"/>
      <c r="W18" s="75">
        <v>1</v>
      </c>
      <c r="X18" s="75">
        <v>5</v>
      </c>
      <c r="Y18" s="75"/>
      <c r="Z18" s="75">
        <v>1</v>
      </c>
      <c r="AA18" s="75"/>
      <c r="AB18" s="75"/>
      <c r="AC18" s="75"/>
      <c r="AD18" s="75"/>
      <c r="AE18" s="78">
        <f t="shared" ref="AE18:AE31" si="1">SUM(W18:AD18)</f>
        <v>7</v>
      </c>
      <c r="AF18" s="75"/>
      <c r="AG18" s="75"/>
      <c r="AH18" s="75"/>
    </row>
    <row r="19" spans="1:34" s="27" customFormat="1" ht="28.5" customHeight="1" x14ac:dyDescent="0.25">
      <c r="A19" s="13">
        <v>61</v>
      </c>
      <c r="B19" s="14" t="s">
        <v>25</v>
      </c>
      <c r="C19" s="15" t="s">
        <v>31</v>
      </c>
      <c r="D19" s="40" t="s">
        <v>29</v>
      </c>
      <c r="E19" s="43"/>
      <c r="F19" s="16"/>
      <c r="G19" s="17"/>
      <c r="H19" s="18"/>
      <c r="I19" s="19"/>
      <c r="J19" s="20"/>
      <c r="K19" s="21" t="s">
        <v>27</v>
      </c>
      <c r="L19" s="16"/>
      <c r="M19" s="22"/>
      <c r="N19" s="23" t="s">
        <v>24</v>
      </c>
      <c r="O19" s="22"/>
      <c r="P19" s="8" t="s">
        <v>24</v>
      </c>
      <c r="Q19" s="8" t="str">
        <f>IF(H19&lt;&gt;"",IF(LEN(H19)=4,VALUE(H19),YEAR(DATEVALUE(H19))),"")</f>
        <v/>
      </c>
      <c r="R19" s="24"/>
      <c r="S19" s="24"/>
      <c r="T19" s="25" t="s">
        <v>24</v>
      </c>
      <c r="U19" s="26"/>
      <c r="V19" s="73"/>
      <c r="W19" s="75"/>
      <c r="X19" s="75">
        <v>9</v>
      </c>
      <c r="Y19" s="75"/>
      <c r="Z19" s="75"/>
      <c r="AA19" s="75"/>
      <c r="AB19" s="75"/>
      <c r="AC19" s="75">
        <v>1</v>
      </c>
      <c r="AD19" s="75"/>
      <c r="AE19" s="78">
        <f t="shared" si="1"/>
        <v>10</v>
      </c>
      <c r="AF19" s="74" t="s">
        <v>110</v>
      </c>
      <c r="AG19" s="75"/>
      <c r="AH19" s="75"/>
    </row>
    <row r="20" spans="1:34" s="27" customFormat="1" ht="28.5" customHeight="1" x14ac:dyDescent="0.25">
      <c r="A20" s="13">
        <v>62</v>
      </c>
      <c r="B20" s="30" t="s">
        <v>25</v>
      </c>
      <c r="C20" s="31" t="s">
        <v>32</v>
      </c>
      <c r="D20" s="41" t="s">
        <v>33</v>
      </c>
      <c r="E20" s="44"/>
      <c r="F20" s="16"/>
      <c r="G20" s="17"/>
      <c r="H20" s="18"/>
      <c r="I20" s="19"/>
      <c r="J20" s="32"/>
      <c r="K20" s="21" t="s">
        <v>27</v>
      </c>
      <c r="L20" s="28"/>
      <c r="M20" s="22"/>
      <c r="N20" s="23" t="s">
        <v>24</v>
      </c>
      <c r="O20" s="33"/>
      <c r="P20" s="8" t="s">
        <v>24</v>
      </c>
      <c r="Q20" s="8" t="str">
        <f>IF(H20&lt;&gt;"",IF(LEN(H20)=4,VALUE(H20),YEAR(DATEVALUE(H20))),"")</f>
        <v/>
      </c>
      <c r="R20" s="24"/>
      <c r="S20" s="24"/>
      <c r="T20" s="25" t="s">
        <v>24</v>
      </c>
      <c r="U20" s="26"/>
      <c r="V20" s="73"/>
      <c r="W20" s="75">
        <v>2</v>
      </c>
      <c r="X20" s="75">
        <v>7</v>
      </c>
      <c r="Y20" s="75"/>
      <c r="Z20" s="75"/>
      <c r="AA20" s="75"/>
      <c r="AB20" s="75"/>
      <c r="AC20" s="75"/>
      <c r="AD20" s="75"/>
      <c r="AE20" s="78">
        <f t="shared" si="1"/>
        <v>9</v>
      </c>
      <c r="AF20" s="74" t="s">
        <v>110</v>
      </c>
      <c r="AG20" s="75"/>
      <c r="AH20" s="75"/>
    </row>
    <row r="21" spans="1:34" s="27" customFormat="1" ht="33.75" customHeight="1" x14ac:dyDescent="0.25">
      <c r="A21" s="13">
        <v>68</v>
      </c>
      <c r="B21" s="14" t="s">
        <v>25</v>
      </c>
      <c r="C21" s="36" t="s">
        <v>48</v>
      </c>
      <c r="D21" s="41" t="s">
        <v>49</v>
      </c>
      <c r="E21" s="44"/>
      <c r="F21" s="16"/>
      <c r="G21" s="17"/>
      <c r="H21" s="18"/>
      <c r="I21" s="19"/>
      <c r="J21" s="20"/>
      <c r="K21" s="37" t="s">
        <v>27</v>
      </c>
      <c r="L21" s="16"/>
      <c r="M21" s="22"/>
      <c r="N21" s="29"/>
      <c r="O21" s="22"/>
      <c r="P21" s="8"/>
      <c r="Q21" s="8"/>
      <c r="R21" s="24"/>
      <c r="S21" s="24"/>
      <c r="T21" s="25"/>
      <c r="U21" s="26"/>
      <c r="V21" s="73"/>
      <c r="W21" s="75">
        <v>1</v>
      </c>
      <c r="X21" s="75">
        <v>2</v>
      </c>
      <c r="Y21" s="75">
        <v>2</v>
      </c>
      <c r="Z21" s="75">
        <v>2</v>
      </c>
      <c r="AA21" s="75"/>
      <c r="AB21" s="75"/>
      <c r="AC21" s="75"/>
      <c r="AD21" s="75"/>
      <c r="AE21" s="78">
        <f t="shared" si="1"/>
        <v>7</v>
      </c>
      <c r="AF21" s="74" t="s">
        <v>110</v>
      </c>
      <c r="AG21" s="75"/>
      <c r="AH21" s="75"/>
    </row>
    <row r="22" spans="1:34" s="27" customFormat="1" ht="25.5" hidden="1" customHeight="1" x14ac:dyDescent="0.25">
      <c r="A22" s="13">
        <v>30</v>
      </c>
      <c r="B22" s="14" t="s">
        <v>21</v>
      </c>
      <c r="C22" s="15" t="s">
        <v>109</v>
      </c>
      <c r="D22" s="39" t="s">
        <v>22</v>
      </c>
      <c r="E22" s="42" t="s">
        <v>70</v>
      </c>
      <c r="F22" s="16"/>
      <c r="G22" s="17"/>
      <c r="H22" s="18"/>
      <c r="I22" s="19"/>
      <c r="J22" s="20"/>
      <c r="K22" s="21" t="s">
        <v>23</v>
      </c>
      <c r="L22" s="16"/>
      <c r="M22" s="22"/>
      <c r="N22" s="23" t="s">
        <v>24</v>
      </c>
      <c r="O22" s="22"/>
      <c r="P22" s="8" t="s">
        <v>24</v>
      </c>
      <c r="Q22" s="8" t="str">
        <f>IF(H22&lt;&gt;"",IF(LEN(H22)=4,VALUE(H22),YEAR(DATEVALUE(H22))),"")</f>
        <v/>
      </c>
      <c r="R22" s="24"/>
      <c r="S22" s="24"/>
      <c r="T22" s="25" t="s">
        <v>24</v>
      </c>
      <c r="U22" s="26"/>
      <c r="V22" s="73"/>
      <c r="W22" s="85">
        <v>1</v>
      </c>
      <c r="X22" s="85">
        <v>6</v>
      </c>
      <c r="Y22" s="85">
        <v>3</v>
      </c>
      <c r="Z22" s="75">
        <v>6</v>
      </c>
      <c r="AA22" s="85">
        <v>1</v>
      </c>
      <c r="AB22" s="75"/>
      <c r="AC22" s="85">
        <v>2</v>
      </c>
      <c r="AD22" s="75"/>
      <c r="AE22" s="84">
        <f t="shared" si="1"/>
        <v>19</v>
      </c>
      <c r="AF22" s="74">
        <v>3</v>
      </c>
      <c r="AG22" s="75"/>
      <c r="AH22" s="75"/>
    </row>
    <row r="23" spans="1:34" s="27" customFormat="1" ht="39.75" customHeight="1" x14ac:dyDescent="0.25">
      <c r="A23" s="13">
        <v>73</v>
      </c>
      <c r="B23" s="14" t="s">
        <v>25</v>
      </c>
      <c r="C23" s="31" t="s">
        <v>79</v>
      </c>
      <c r="D23" s="41" t="s">
        <v>78</v>
      </c>
      <c r="E23" s="44"/>
      <c r="F23" s="16"/>
      <c r="G23" s="17"/>
      <c r="H23" s="18"/>
      <c r="I23" s="19"/>
      <c r="J23" s="32"/>
      <c r="K23" s="21" t="s">
        <v>27</v>
      </c>
      <c r="L23" s="53"/>
      <c r="M23" s="53"/>
      <c r="N23" s="53"/>
      <c r="O23" s="53"/>
      <c r="P23" s="53"/>
      <c r="Q23" s="53"/>
      <c r="R23" s="53"/>
      <c r="S23" s="53"/>
      <c r="T23" s="53"/>
      <c r="U23" s="53"/>
      <c r="V23" s="54"/>
      <c r="W23" s="53"/>
      <c r="X23" s="53">
        <v>10</v>
      </c>
      <c r="Y23" s="53"/>
      <c r="Z23" s="53"/>
      <c r="AA23" s="53"/>
      <c r="AB23" s="53"/>
      <c r="AC23" s="77"/>
      <c r="AD23" s="77"/>
      <c r="AE23" s="78">
        <f t="shared" si="1"/>
        <v>10</v>
      </c>
      <c r="AF23" s="74" t="s">
        <v>110</v>
      </c>
      <c r="AG23" s="53"/>
      <c r="AH23" s="53"/>
    </row>
    <row r="24" spans="1:34" s="27" customFormat="1" ht="27.75" hidden="1" customHeight="1" x14ac:dyDescent="0.25">
      <c r="A24" s="13">
        <v>42</v>
      </c>
      <c r="B24" s="14" t="s">
        <v>25</v>
      </c>
      <c r="C24" s="31" t="s">
        <v>54</v>
      </c>
      <c r="D24" s="41" t="s">
        <v>55</v>
      </c>
      <c r="E24" s="44" t="s">
        <v>71</v>
      </c>
      <c r="F24" s="16"/>
      <c r="G24" s="17"/>
      <c r="H24" s="18"/>
      <c r="I24" s="19"/>
      <c r="J24" s="32"/>
      <c r="K24" s="21" t="s">
        <v>23</v>
      </c>
      <c r="L24" s="16"/>
      <c r="M24" s="22"/>
      <c r="N24" s="23"/>
      <c r="O24" s="22"/>
      <c r="P24" s="8" t="s">
        <v>24</v>
      </c>
      <c r="Q24" s="8" t="str">
        <f t="shared" ref="Q24:Q35" si="2">IF(H24&lt;&gt;"",IF(LEN(H24)=4,VALUE(H24),YEAR(DATEVALUE(H24))),"")</f>
        <v/>
      </c>
      <c r="R24" s="34"/>
      <c r="S24" s="34"/>
      <c r="T24" s="25" t="s">
        <v>24</v>
      </c>
      <c r="U24" s="35"/>
      <c r="V24" s="93"/>
      <c r="W24" s="85">
        <v>8</v>
      </c>
      <c r="X24" s="85">
        <v>4</v>
      </c>
      <c r="Y24" s="75"/>
      <c r="Z24" s="85">
        <v>5</v>
      </c>
      <c r="AA24" s="85">
        <v>2</v>
      </c>
      <c r="AB24" s="75"/>
      <c r="AC24" s="75"/>
      <c r="AD24" s="85">
        <v>1</v>
      </c>
      <c r="AE24" s="84">
        <f t="shared" si="1"/>
        <v>20</v>
      </c>
      <c r="AF24" s="74">
        <v>4</v>
      </c>
      <c r="AG24" s="75"/>
      <c r="AH24" s="75"/>
    </row>
    <row r="25" spans="1:34" s="27" customFormat="1" ht="24.75" hidden="1" customHeight="1" x14ac:dyDescent="0.25">
      <c r="A25" s="13">
        <v>6</v>
      </c>
      <c r="B25" s="14" t="s">
        <v>59</v>
      </c>
      <c r="C25" s="36" t="s">
        <v>57</v>
      </c>
      <c r="D25" s="40" t="s">
        <v>58</v>
      </c>
      <c r="E25" s="55" t="s">
        <v>60</v>
      </c>
      <c r="F25" s="16"/>
      <c r="G25" s="17"/>
      <c r="H25" s="18"/>
      <c r="I25" s="19"/>
      <c r="J25" s="20"/>
      <c r="K25" s="37" t="s">
        <v>30</v>
      </c>
      <c r="L25" s="16"/>
      <c r="M25" s="22"/>
      <c r="N25" s="29" t="s">
        <v>24</v>
      </c>
      <c r="O25" s="22"/>
      <c r="P25" s="8" t="s">
        <v>24</v>
      </c>
      <c r="Q25" s="8" t="str">
        <f t="shared" si="2"/>
        <v/>
      </c>
      <c r="R25" s="34"/>
      <c r="S25" s="34"/>
      <c r="T25" s="25" t="s">
        <v>24</v>
      </c>
      <c r="U25" s="26"/>
      <c r="V25" s="73"/>
      <c r="W25" s="85">
        <v>4</v>
      </c>
      <c r="X25" s="85">
        <v>4</v>
      </c>
      <c r="Y25" s="75"/>
      <c r="Z25" s="85">
        <v>3</v>
      </c>
      <c r="AA25" s="85">
        <v>1</v>
      </c>
      <c r="AB25" s="75"/>
      <c r="AC25" s="85">
        <v>2</v>
      </c>
      <c r="AD25" s="75"/>
      <c r="AE25" s="84">
        <f t="shared" si="1"/>
        <v>14</v>
      </c>
      <c r="AF25" s="75">
        <v>2</v>
      </c>
      <c r="AG25" s="75"/>
      <c r="AH25" s="75"/>
    </row>
    <row r="26" spans="1:34" s="27" customFormat="1" ht="20.100000000000001" customHeight="1" x14ac:dyDescent="0.25">
      <c r="A26" s="13">
        <v>63</v>
      </c>
      <c r="B26" s="14" t="s">
        <v>37</v>
      </c>
      <c r="C26" s="15" t="s">
        <v>108</v>
      </c>
      <c r="D26" s="40" t="s">
        <v>38</v>
      </c>
      <c r="E26" s="43" t="s">
        <v>67</v>
      </c>
      <c r="F26" s="16"/>
      <c r="G26" s="17"/>
      <c r="H26" s="18"/>
      <c r="I26" s="19"/>
      <c r="J26" s="20"/>
      <c r="K26" s="21" t="s">
        <v>27</v>
      </c>
      <c r="L26" s="28"/>
      <c r="M26" s="22"/>
      <c r="N26" s="29" t="s">
        <v>24</v>
      </c>
      <c r="O26" s="22"/>
      <c r="P26" s="8" t="s">
        <v>24</v>
      </c>
      <c r="Q26" s="8" t="str">
        <f t="shared" si="2"/>
        <v/>
      </c>
      <c r="R26" s="24"/>
      <c r="S26" s="24"/>
      <c r="T26" s="25" t="s">
        <v>24</v>
      </c>
      <c r="U26" s="26"/>
      <c r="V26" s="73"/>
      <c r="W26" s="75">
        <v>5</v>
      </c>
      <c r="X26" s="75">
        <v>6</v>
      </c>
      <c r="Y26" s="75"/>
      <c r="Z26" s="75"/>
      <c r="AA26" s="75"/>
      <c r="AB26" s="75"/>
      <c r="AC26" s="75"/>
      <c r="AD26" s="75"/>
      <c r="AE26" s="78">
        <f t="shared" si="1"/>
        <v>11</v>
      </c>
      <c r="AF26" s="74" t="s">
        <v>110</v>
      </c>
      <c r="AG26" s="75"/>
      <c r="AH26" s="75"/>
    </row>
    <row r="27" spans="1:34" s="27" customFormat="1" ht="20.100000000000001" customHeight="1" x14ac:dyDescent="0.25">
      <c r="A27" s="13">
        <v>66</v>
      </c>
      <c r="B27" s="14" t="s">
        <v>25</v>
      </c>
      <c r="C27" s="15" t="s">
        <v>103</v>
      </c>
      <c r="D27" s="39" t="s">
        <v>47</v>
      </c>
      <c r="E27" s="42"/>
      <c r="F27" s="16"/>
      <c r="G27" s="17"/>
      <c r="H27" s="18"/>
      <c r="I27" s="19"/>
      <c r="J27" s="20"/>
      <c r="K27" s="21" t="s">
        <v>27</v>
      </c>
      <c r="L27" s="28"/>
      <c r="M27" s="22"/>
      <c r="N27" s="29" t="s">
        <v>24</v>
      </c>
      <c r="O27" s="22"/>
      <c r="P27" s="8" t="s">
        <v>24</v>
      </c>
      <c r="Q27" s="8" t="str">
        <f t="shared" si="2"/>
        <v/>
      </c>
      <c r="R27" s="24"/>
      <c r="S27" s="24"/>
      <c r="T27" s="25" t="s">
        <v>24</v>
      </c>
      <c r="U27" s="26"/>
      <c r="V27" s="73"/>
      <c r="W27" s="75">
        <v>6</v>
      </c>
      <c r="X27" s="75">
        <v>5</v>
      </c>
      <c r="Y27" s="75"/>
      <c r="Z27" s="75"/>
      <c r="AA27" s="75">
        <v>2</v>
      </c>
      <c r="AB27" s="75"/>
      <c r="AC27" s="75"/>
      <c r="AD27" s="75"/>
      <c r="AE27" s="78">
        <f t="shared" si="1"/>
        <v>13</v>
      </c>
      <c r="AF27" s="74" t="s">
        <v>110</v>
      </c>
      <c r="AG27" s="75"/>
      <c r="AH27" s="75"/>
    </row>
    <row r="28" spans="1:34" s="27" customFormat="1" ht="20.100000000000001" customHeight="1" x14ac:dyDescent="0.25">
      <c r="A28" s="13">
        <v>69</v>
      </c>
      <c r="B28" s="14" t="s">
        <v>25</v>
      </c>
      <c r="C28" s="15" t="s">
        <v>90</v>
      </c>
      <c r="D28" s="40" t="s">
        <v>50</v>
      </c>
      <c r="E28" s="43" t="s">
        <v>69</v>
      </c>
      <c r="F28" s="16"/>
      <c r="G28" s="17"/>
      <c r="H28" s="18"/>
      <c r="I28" s="19"/>
      <c r="J28" s="20"/>
      <c r="K28" s="21" t="s">
        <v>27</v>
      </c>
      <c r="L28" s="16"/>
      <c r="M28" s="22"/>
      <c r="N28" s="29" t="s">
        <v>24</v>
      </c>
      <c r="O28" s="22"/>
      <c r="P28" s="8" t="s">
        <v>24</v>
      </c>
      <c r="Q28" s="8" t="str">
        <f t="shared" si="2"/>
        <v/>
      </c>
      <c r="R28" s="34"/>
      <c r="S28" s="34"/>
      <c r="T28" s="25" t="s">
        <v>24</v>
      </c>
      <c r="U28" s="26"/>
      <c r="V28" s="73"/>
      <c r="W28" s="75">
        <v>8</v>
      </c>
      <c r="X28" s="75">
        <v>3</v>
      </c>
      <c r="Y28" s="75"/>
      <c r="Z28" s="75"/>
      <c r="AA28" s="75"/>
      <c r="AB28" s="75"/>
      <c r="AC28" s="75"/>
      <c r="AD28" s="75"/>
      <c r="AE28" s="78">
        <f t="shared" si="1"/>
        <v>11</v>
      </c>
      <c r="AF28" s="74" t="s">
        <v>110</v>
      </c>
      <c r="AG28" s="75"/>
      <c r="AH28" s="75"/>
    </row>
    <row r="29" spans="1:34" s="27" customFormat="1" ht="20.100000000000001" hidden="1" customHeight="1" x14ac:dyDescent="0.25">
      <c r="A29" s="13">
        <v>3</v>
      </c>
      <c r="B29" s="30" t="s">
        <v>25</v>
      </c>
      <c r="C29" s="31" t="s">
        <v>32</v>
      </c>
      <c r="D29" s="41" t="s">
        <v>33</v>
      </c>
      <c r="E29" s="44" t="s">
        <v>64</v>
      </c>
      <c r="F29" s="16"/>
      <c r="G29" s="17"/>
      <c r="H29" s="18"/>
      <c r="I29" s="19"/>
      <c r="J29" s="32"/>
      <c r="K29" s="21" t="s">
        <v>30</v>
      </c>
      <c r="L29" s="28"/>
      <c r="M29" s="22"/>
      <c r="N29" s="23" t="s">
        <v>24</v>
      </c>
      <c r="O29" s="22"/>
      <c r="P29" s="8" t="s">
        <v>24</v>
      </c>
      <c r="Q29" s="8" t="str">
        <f t="shared" si="2"/>
        <v/>
      </c>
      <c r="R29" s="24"/>
      <c r="S29" s="24"/>
      <c r="T29" s="25" t="s">
        <v>24</v>
      </c>
      <c r="U29" s="26"/>
      <c r="V29" s="73"/>
      <c r="W29" s="75">
        <v>5</v>
      </c>
      <c r="X29" s="75">
        <v>7</v>
      </c>
      <c r="Y29" s="75"/>
      <c r="Z29" s="75"/>
      <c r="AA29" s="75"/>
      <c r="AB29" s="75"/>
      <c r="AC29" s="75"/>
      <c r="AD29" s="75"/>
      <c r="AE29" s="78">
        <f t="shared" si="1"/>
        <v>12</v>
      </c>
      <c r="AF29" s="75"/>
      <c r="AG29" s="75"/>
      <c r="AH29" s="75"/>
    </row>
    <row r="30" spans="1:34" s="27" customFormat="1" ht="27.75" hidden="1" customHeight="1" x14ac:dyDescent="0.25">
      <c r="A30" s="13">
        <v>7</v>
      </c>
      <c r="B30" s="14" t="s">
        <v>25</v>
      </c>
      <c r="C30" s="15" t="s">
        <v>105</v>
      </c>
      <c r="D30" s="39" t="s">
        <v>47</v>
      </c>
      <c r="E30" s="45" t="s">
        <v>91</v>
      </c>
      <c r="F30" s="16"/>
      <c r="G30" s="17"/>
      <c r="H30" s="18"/>
      <c r="I30" s="19"/>
      <c r="J30" s="20"/>
      <c r="K30" s="21" t="s">
        <v>30</v>
      </c>
      <c r="L30" s="28"/>
      <c r="M30" s="22"/>
      <c r="N30" s="23" t="s">
        <v>24</v>
      </c>
      <c r="O30" s="22"/>
      <c r="P30" s="8" t="s">
        <v>24</v>
      </c>
      <c r="Q30" s="8" t="str">
        <f t="shared" si="2"/>
        <v/>
      </c>
      <c r="R30" s="24"/>
      <c r="S30" s="24"/>
      <c r="T30" s="25" t="s">
        <v>24</v>
      </c>
      <c r="U30" s="26"/>
      <c r="V30" s="73"/>
      <c r="W30" s="75">
        <v>6</v>
      </c>
      <c r="X30" s="75">
        <v>6</v>
      </c>
      <c r="Y30" s="75"/>
      <c r="Z30" s="75"/>
      <c r="AA30" s="75">
        <v>2</v>
      </c>
      <c r="AB30" s="75"/>
      <c r="AC30" s="75"/>
      <c r="AD30" s="75"/>
      <c r="AE30" s="78">
        <f t="shared" si="1"/>
        <v>14</v>
      </c>
      <c r="AF30" s="75"/>
      <c r="AG30" s="75"/>
      <c r="AH30" s="75"/>
    </row>
    <row r="31" spans="1:34" s="27" customFormat="1" ht="20.100000000000001" customHeight="1" x14ac:dyDescent="0.25">
      <c r="A31" s="13">
        <v>67</v>
      </c>
      <c r="B31" s="14" t="s">
        <v>25</v>
      </c>
      <c r="C31" s="15" t="s">
        <v>104</v>
      </c>
      <c r="D31" s="39" t="s">
        <v>47</v>
      </c>
      <c r="E31" s="42"/>
      <c r="F31" s="16"/>
      <c r="G31" s="17"/>
      <c r="H31" s="18"/>
      <c r="I31" s="19"/>
      <c r="J31" s="20"/>
      <c r="K31" s="21" t="s">
        <v>27</v>
      </c>
      <c r="L31" s="16"/>
      <c r="M31" s="22"/>
      <c r="N31" s="29" t="s">
        <v>24</v>
      </c>
      <c r="O31" s="22"/>
      <c r="P31" s="8" t="s">
        <v>24</v>
      </c>
      <c r="Q31" s="8" t="str">
        <f t="shared" si="2"/>
        <v/>
      </c>
      <c r="R31" s="24"/>
      <c r="S31" s="24"/>
      <c r="T31" s="25" t="s">
        <v>24</v>
      </c>
      <c r="U31" s="26"/>
      <c r="V31" s="73"/>
      <c r="W31" s="75">
        <v>4</v>
      </c>
      <c r="X31" s="75">
        <v>8</v>
      </c>
      <c r="Y31" s="75"/>
      <c r="Z31" s="75"/>
      <c r="AA31" s="75"/>
      <c r="AB31" s="75"/>
      <c r="AC31" s="75"/>
      <c r="AD31" s="75"/>
      <c r="AE31" s="78">
        <f t="shared" si="1"/>
        <v>12</v>
      </c>
      <c r="AF31" s="74" t="s">
        <v>110</v>
      </c>
      <c r="AG31" s="75"/>
      <c r="AH31" s="75"/>
    </row>
    <row r="32" spans="1:34" s="27" customFormat="1" ht="20.100000000000001" hidden="1" customHeight="1" x14ac:dyDescent="0.25">
      <c r="A32" s="13">
        <v>40</v>
      </c>
      <c r="B32" s="14" t="s">
        <v>51</v>
      </c>
      <c r="C32" s="36" t="s">
        <v>52</v>
      </c>
      <c r="D32" s="41" t="s">
        <v>53</v>
      </c>
      <c r="E32" s="44" t="s">
        <v>61</v>
      </c>
      <c r="F32" s="16"/>
      <c r="G32" s="17"/>
      <c r="H32" s="18"/>
      <c r="I32" s="19"/>
      <c r="J32" s="20"/>
      <c r="K32" s="37" t="s">
        <v>23</v>
      </c>
      <c r="L32" s="16"/>
      <c r="M32" s="22"/>
      <c r="N32" s="29" t="s">
        <v>24</v>
      </c>
      <c r="O32" s="22"/>
      <c r="P32" s="8" t="s">
        <v>24</v>
      </c>
      <c r="Q32" s="8" t="str">
        <f t="shared" si="2"/>
        <v/>
      </c>
      <c r="R32" s="24"/>
      <c r="S32" s="24"/>
      <c r="T32" s="25" t="s">
        <v>24</v>
      </c>
      <c r="U32" s="26"/>
      <c r="V32" s="73"/>
      <c r="W32" s="85">
        <v>7</v>
      </c>
      <c r="X32" s="85">
        <v>2</v>
      </c>
      <c r="Y32" s="85">
        <v>6</v>
      </c>
      <c r="Z32" s="75">
        <v>8</v>
      </c>
      <c r="AA32" s="85">
        <v>2</v>
      </c>
      <c r="AB32" s="75">
        <v>2</v>
      </c>
      <c r="AC32" s="85">
        <v>4</v>
      </c>
      <c r="AD32" s="75"/>
      <c r="AE32" s="84">
        <v>21</v>
      </c>
      <c r="AF32" s="74">
        <v>5</v>
      </c>
      <c r="AG32" s="75"/>
      <c r="AH32" s="75"/>
    </row>
    <row r="33" spans="1:34" s="27" customFormat="1" ht="20.100000000000001" hidden="1" customHeight="1" x14ac:dyDescent="0.25">
      <c r="A33" s="13">
        <v>35</v>
      </c>
      <c r="B33" s="14" t="s">
        <v>42</v>
      </c>
      <c r="C33" s="36" t="s">
        <v>43</v>
      </c>
      <c r="D33" s="40" t="s">
        <v>44</v>
      </c>
      <c r="E33" s="43" t="s">
        <v>65</v>
      </c>
      <c r="F33" s="16"/>
      <c r="G33" s="17"/>
      <c r="H33" s="18"/>
      <c r="I33" s="19"/>
      <c r="J33" s="20"/>
      <c r="K33" s="37" t="s">
        <v>23</v>
      </c>
      <c r="L33" s="28"/>
      <c r="M33" s="22"/>
      <c r="N33" s="22" t="s">
        <v>24</v>
      </c>
      <c r="O33" s="22"/>
      <c r="P33" s="8" t="s">
        <v>24</v>
      </c>
      <c r="Q33" s="8" t="str">
        <f t="shared" si="2"/>
        <v/>
      </c>
      <c r="R33" s="24"/>
      <c r="S33" s="24"/>
      <c r="T33" s="25" t="s">
        <v>24</v>
      </c>
      <c r="U33" s="26"/>
      <c r="V33" s="73"/>
      <c r="W33" s="75">
        <v>9</v>
      </c>
      <c r="X33" s="85">
        <v>7</v>
      </c>
      <c r="Y33" s="85">
        <v>7</v>
      </c>
      <c r="Z33" s="85">
        <v>3</v>
      </c>
      <c r="AA33" s="85">
        <v>1</v>
      </c>
      <c r="AB33" s="75">
        <v>3</v>
      </c>
      <c r="AC33" s="85">
        <v>5</v>
      </c>
      <c r="AD33" s="75"/>
      <c r="AE33" s="84">
        <v>22</v>
      </c>
      <c r="AF33" s="74">
        <v>6</v>
      </c>
      <c r="AG33" s="75"/>
      <c r="AH33" s="75"/>
    </row>
    <row r="34" spans="1:34" s="27" customFormat="1" ht="27.75" hidden="1" customHeight="1" x14ac:dyDescent="0.25">
      <c r="A34" s="13">
        <v>34</v>
      </c>
      <c r="B34" s="47" t="s">
        <v>81</v>
      </c>
      <c r="C34" s="56" t="s">
        <v>80</v>
      </c>
      <c r="D34" s="58" t="s">
        <v>82</v>
      </c>
      <c r="E34" s="43" t="s">
        <v>83</v>
      </c>
      <c r="F34" s="16"/>
      <c r="G34" s="17"/>
      <c r="H34" s="18"/>
      <c r="I34" s="38"/>
      <c r="J34" s="20"/>
      <c r="K34" s="52" t="s">
        <v>23</v>
      </c>
      <c r="L34" s="16"/>
      <c r="M34" s="22"/>
      <c r="N34" s="23" t="s">
        <v>24</v>
      </c>
      <c r="O34" s="22"/>
      <c r="P34" s="8" t="s">
        <v>24</v>
      </c>
      <c r="Q34" s="8" t="str">
        <f t="shared" si="2"/>
        <v/>
      </c>
      <c r="R34" s="24"/>
      <c r="S34" s="24"/>
      <c r="T34" s="25" t="s">
        <v>24</v>
      </c>
      <c r="U34" s="26"/>
      <c r="V34" s="73"/>
      <c r="W34" s="75">
        <v>11</v>
      </c>
      <c r="X34" s="85">
        <v>7</v>
      </c>
      <c r="Y34" s="85">
        <v>5</v>
      </c>
      <c r="Z34" s="85">
        <v>9</v>
      </c>
      <c r="AA34" s="85">
        <v>1</v>
      </c>
      <c r="AB34" s="75">
        <v>3</v>
      </c>
      <c r="AC34" s="85">
        <v>2</v>
      </c>
      <c r="AD34" s="75"/>
      <c r="AE34" s="84">
        <v>24</v>
      </c>
      <c r="AF34" s="74">
        <v>7</v>
      </c>
      <c r="AG34" s="75"/>
      <c r="AH34" s="75"/>
    </row>
    <row r="35" spans="1:34" s="27" customFormat="1" ht="29.25" customHeight="1" x14ac:dyDescent="0.25">
      <c r="A35" s="13">
        <v>64</v>
      </c>
      <c r="B35" s="42" t="s">
        <v>39</v>
      </c>
      <c r="C35" s="42" t="s">
        <v>40</v>
      </c>
      <c r="D35" s="43" t="s">
        <v>41</v>
      </c>
      <c r="E35" s="59" t="s">
        <v>68</v>
      </c>
      <c r="F35" s="48"/>
      <c r="G35" s="49"/>
      <c r="H35" s="50"/>
      <c r="I35" s="51"/>
      <c r="J35" s="60"/>
      <c r="K35" s="102" t="s">
        <v>27</v>
      </c>
      <c r="L35" s="28"/>
      <c r="M35" s="22"/>
      <c r="N35" s="29" t="s">
        <v>24</v>
      </c>
      <c r="O35" s="22"/>
      <c r="P35" s="8" t="s">
        <v>24</v>
      </c>
      <c r="Q35" s="8" t="str">
        <f t="shared" si="2"/>
        <v/>
      </c>
      <c r="R35" s="24"/>
      <c r="S35" s="24"/>
      <c r="T35" s="25" t="s">
        <v>24</v>
      </c>
      <c r="U35" s="26"/>
      <c r="V35" s="73"/>
      <c r="W35" s="75">
        <v>7</v>
      </c>
      <c r="X35" s="75">
        <v>4</v>
      </c>
      <c r="Y35" s="75">
        <v>3</v>
      </c>
      <c r="Z35" s="75">
        <v>3</v>
      </c>
      <c r="AA35" s="75">
        <v>3</v>
      </c>
      <c r="AB35" s="86">
        <v>1</v>
      </c>
      <c r="AC35" s="75"/>
      <c r="AD35" s="75"/>
      <c r="AE35" s="87">
        <f>SUM(W35:AD35)</f>
        <v>21</v>
      </c>
      <c r="AF35" s="74" t="s">
        <v>110</v>
      </c>
      <c r="AG35" s="75"/>
      <c r="AH35" s="75"/>
    </row>
    <row r="36" spans="1:34" hidden="1" x14ac:dyDescent="0.25">
      <c r="A36" s="13">
        <v>43</v>
      </c>
      <c r="B36" s="98" t="s">
        <v>25</v>
      </c>
      <c r="C36" s="99" t="s">
        <v>72</v>
      </c>
      <c r="D36" s="100" t="s">
        <v>73</v>
      </c>
      <c r="E36" s="44"/>
      <c r="F36" s="16"/>
      <c r="G36" s="17"/>
      <c r="H36" s="18"/>
      <c r="I36" s="19"/>
      <c r="J36" s="32"/>
      <c r="K36" s="101" t="s">
        <v>23</v>
      </c>
      <c r="L36" s="92"/>
      <c r="M36" s="92"/>
      <c r="N36" s="92"/>
      <c r="O36" s="92"/>
      <c r="P36" s="92"/>
      <c r="Q36" s="92"/>
      <c r="R36" s="92"/>
      <c r="S36" s="92"/>
      <c r="T36" s="92"/>
      <c r="U36" s="92"/>
      <c r="V36" s="92"/>
      <c r="W36" s="53"/>
      <c r="X36" s="53"/>
      <c r="Y36" s="53"/>
      <c r="Z36" s="53"/>
      <c r="AA36" s="53"/>
      <c r="AB36" s="53"/>
      <c r="AC36" s="77"/>
      <c r="AD36" s="77"/>
      <c r="AE36" s="78">
        <f t="shared" ref="AE36:AE42" si="3">SUM(W36:AD36)</f>
        <v>0</v>
      </c>
      <c r="AF36" s="95" t="s">
        <v>110</v>
      </c>
      <c r="AG36" s="53"/>
      <c r="AH36" s="53"/>
    </row>
    <row r="37" spans="1:34" ht="30" hidden="1" x14ac:dyDescent="0.25">
      <c r="A37" s="13">
        <v>44</v>
      </c>
      <c r="B37" s="47" t="s">
        <v>25</v>
      </c>
      <c r="C37" s="88" t="s">
        <v>76</v>
      </c>
      <c r="D37" s="89" t="s">
        <v>78</v>
      </c>
      <c r="E37" s="90" t="s">
        <v>77</v>
      </c>
      <c r="F37" s="48"/>
      <c r="G37" s="49"/>
      <c r="H37" s="50"/>
      <c r="I37" s="51"/>
      <c r="J37" s="91"/>
      <c r="K37" s="52" t="s">
        <v>23</v>
      </c>
      <c r="L37" s="92"/>
      <c r="M37" s="92"/>
      <c r="N37" s="92"/>
      <c r="O37" s="92"/>
      <c r="P37" s="92"/>
      <c r="Q37" s="92"/>
      <c r="R37" s="92"/>
      <c r="S37" s="92"/>
      <c r="T37" s="92"/>
      <c r="U37" s="92"/>
      <c r="V37" s="92"/>
      <c r="W37" s="53"/>
      <c r="X37" s="53">
        <v>5</v>
      </c>
      <c r="Y37" s="53"/>
      <c r="Z37" s="53"/>
      <c r="AA37" s="53"/>
      <c r="AB37" s="53"/>
      <c r="AC37" s="77"/>
      <c r="AD37" s="77"/>
      <c r="AE37" s="78">
        <f t="shared" si="3"/>
        <v>5</v>
      </c>
      <c r="AF37" s="95" t="s">
        <v>110</v>
      </c>
      <c r="AG37" s="53"/>
      <c r="AH37" s="53"/>
    </row>
    <row r="38" spans="1:34" ht="26.25" hidden="1" x14ac:dyDescent="0.25">
      <c r="A38" s="13">
        <v>37</v>
      </c>
      <c r="B38" s="14" t="s">
        <v>45</v>
      </c>
      <c r="C38" s="36"/>
      <c r="D38" s="40" t="s">
        <v>46</v>
      </c>
      <c r="E38" s="43" t="s">
        <v>87</v>
      </c>
      <c r="F38" s="16"/>
      <c r="G38" s="17"/>
      <c r="H38" s="18"/>
      <c r="I38" s="19"/>
      <c r="J38" s="20"/>
      <c r="K38" s="37" t="s">
        <v>23</v>
      </c>
      <c r="L38" s="62"/>
      <c r="M38" s="64"/>
      <c r="N38" s="64" t="s">
        <v>24</v>
      </c>
      <c r="O38" s="64"/>
      <c r="P38" s="67" t="s">
        <v>24</v>
      </c>
      <c r="Q38" s="67" t="str">
        <f>IF(H38&lt;&gt;"",IF(LEN(H38)=4,VALUE(H38),YEAR(DATEVALUE(H38))),"")</f>
        <v/>
      </c>
      <c r="R38" s="69"/>
      <c r="S38" s="69"/>
      <c r="T38" s="70" t="s">
        <v>24</v>
      </c>
      <c r="U38" s="71"/>
      <c r="V38" s="71"/>
      <c r="W38" s="75"/>
      <c r="X38" s="75"/>
      <c r="Y38" s="75"/>
      <c r="Z38" s="75">
        <v>10</v>
      </c>
      <c r="AA38" s="75"/>
      <c r="AB38" s="75">
        <v>4</v>
      </c>
      <c r="AC38" s="75">
        <v>6</v>
      </c>
      <c r="AD38" s="75"/>
      <c r="AE38" s="78">
        <f t="shared" si="3"/>
        <v>20</v>
      </c>
      <c r="AF38" s="95" t="s">
        <v>110</v>
      </c>
      <c r="AG38" s="75"/>
      <c r="AH38" s="75"/>
    </row>
    <row r="39" spans="1:34" hidden="1" x14ac:dyDescent="0.25">
      <c r="A39" s="13">
        <v>39</v>
      </c>
      <c r="B39" s="47" t="s">
        <v>25</v>
      </c>
      <c r="C39" s="57" t="s">
        <v>48</v>
      </c>
      <c r="D39" s="89" t="s">
        <v>49</v>
      </c>
      <c r="E39" s="90"/>
      <c r="F39" s="48"/>
      <c r="G39" s="49"/>
      <c r="H39" s="50"/>
      <c r="I39" s="51"/>
      <c r="J39" s="60"/>
      <c r="K39" s="61" t="s">
        <v>23</v>
      </c>
      <c r="L39" s="62"/>
      <c r="M39" s="64"/>
      <c r="N39" s="65" t="s">
        <v>24</v>
      </c>
      <c r="O39" s="64"/>
      <c r="P39" s="67" t="s">
        <v>24</v>
      </c>
      <c r="Q39" s="67" t="str">
        <f>IF(H39&lt;&gt;"",IF(LEN(H39)=4,VALUE(H39),YEAR(DATEVALUE(H39))),"")</f>
        <v/>
      </c>
      <c r="R39" s="68"/>
      <c r="S39" s="68"/>
      <c r="T39" s="70" t="s">
        <v>24</v>
      </c>
      <c r="U39" s="71"/>
      <c r="V39" s="71"/>
      <c r="W39" s="75">
        <v>2</v>
      </c>
      <c r="X39" s="75">
        <v>10</v>
      </c>
      <c r="Y39" s="75"/>
      <c r="Z39" s="75">
        <v>1</v>
      </c>
      <c r="AA39" s="75"/>
      <c r="AB39" s="75"/>
      <c r="AC39" s="75"/>
      <c r="AD39" s="75"/>
      <c r="AE39" s="78">
        <f t="shared" si="3"/>
        <v>13</v>
      </c>
      <c r="AF39" s="95" t="s">
        <v>110</v>
      </c>
      <c r="AG39" s="75"/>
      <c r="AH39" s="75"/>
    </row>
    <row r="40" spans="1:34" hidden="1" x14ac:dyDescent="0.25">
      <c r="A40" s="13">
        <v>32</v>
      </c>
      <c r="B40" s="14" t="s">
        <v>25</v>
      </c>
      <c r="C40" s="15" t="s">
        <v>31</v>
      </c>
      <c r="D40" s="40" t="s">
        <v>29</v>
      </c>
      <c r="E40" s="43"/>
      <c r="F40" s="16"/>
      <c r="G40" s="17"/>
      <c r="H40" s="18"/>
      <c r="I40" s="19"/>
      <c r="J40" s="20"/>
      <c r="K40" s="21" t="s">
        <v>23</v>
      </c>
      <c r="L40" s="63"/>
      <c r="M40" s="64"/>
      <c r="N40" s="66" t="s">
        <v>24</v>
      </c>
      <c r="O40" s="64"/>
      <c r="P40" s="67" t="s">
        <v>24</v>
      </c>
      <c r="Q40" s="67" t="str">
        <f>IF(H40&lt;&gt;"",IF(LEN(H40)=4,VALUE(H40),YEAR(DATEVALUE(H40))),"")</f>
        <v/>
      </c>
      <c r="R40" s="68"/>
      <c r="S40" s="68"/>
      <c r="T40" s="70" t="s">
        <v>24</v>
      </c>
      <c r="U40" s="71"/>
      <c r="V40" s="71"/>
      <c r="W40" s="75">
        <v>6</v>
      </c>
      <c r="X40" s="75">
        <v>12</v>
      </c>
      <c r="Y40" s="75"/>
      <c r="Z40" s="75"/>
      <c r="AA40" s="75"/>
      <c r="AB40" s="75"/>
      <c r="AC40" s="75"/>
      <c r="AD40" s="75"/>
      <c r="AE40" s="78">
        <f t="shared" si="3"/>
        <v>18</v>
      </c>
      <c r="AF40" s="95" t="s">
        <v>110</v>
      </c>
      <c r="AG40" s="75"/>
      <c r="AH40" s="75"/>
    </row>
    <row r="41" spans="1:34" hidden="1" x14ac:dyDescent="0.25">
      <c r="A41" s="46">
        <v>33</v>
      </c>
      <c r="B41" s="94" t="s">
        <v>25</v>
      </c>
      <c r="C41" s="88" t="s">
        <v>32</v>
      </c>
      <c r="D41" s="89" t="s">
        <v>33</v>
      </c>
      <c r="E41" s="90"/>
      <c r="F41" s="48"/>
      <c r="G41" s="49"/>
      <c r="H41" s="50"/>
      <c r="I41" s="51"/>
      <c r="J41" s="91"/>
      <c r="K41" s="52" t="s">
        <v>23</v>
      </c>
      <c r="L41" s="28"/>
      <c r="M41" s="22"/>
      <c r="N41" s="23" t="s">
        <v>24</v>
      </c>
      <c r="O41" s="22"/>
      <c r="P41" s="8" t="s">
        <v>24</v>
      </c>
      <c r="Q41" s="8" t="str">
        <f>IF(H41&lt;&gt;"",IF(LEN(H41)=4,VALUE(H41),YEAR(DATEVALUE(H41))),"")</f>
        <v/>
      </c>
      <c r="R41" s="24"/>
      <c r="S41" s="24"/>
      <c r="T41" s="25" t="s">
        <v>24</v>
      </c>
      <c r="U41" s="26"/>
      <c r="V41" s="73"/>
      <c r="W41" s="75">
        <v>5</v>
      </c>
      <c r="X41" s="75">
        <v>8</v>
      </c>
      <c r="Y41" s="75">
        <v>1</v>
      </c>
      <c r="Z41" s="75">
        <v>7</v>
      </c>
      <c r="AA41" s="75"/>
      <c r="AB41" s="75"/>
      <c r="AC41" s="75"/>
      <c r="AD41" s="75"/>
      <c r="AE41" s="78">
        <f t="shared" si="3"/>
        <v>21</v>
      </c>
      <c r="AF41" s="95" t="s">
        <v>110</v>
      </c>
      <c r="AG41" s="75"/>
      <c r="AH41" s="75"/>
    </row>
    <row r="42" spans="1:34" hidden="1" x14ac:dyDescent="0.25">
      <c r="A42" s="13">
        <v>38</v>
      </c>
      <c r="B42" s="14" t="s">
        <v>25</v>
      </c>
      <c r="C42" s="15" t="s">
        <v>106</v>
      </c>
      <c r="D42" s="39" t="s">
        <v>47</v>
      </c>
      <c r="E42" s="42"/>
      <c r="F42" s="16"/>
      <c r="G42" s="17"/>
      <c r="H42" s="18"/>
      <c r="I42" s="19"/>
      <c r="J42" s="20"/>
      <c r="K42" s="21" t="s">
        <v>23</v>
      </c>
      <c r="L42" s="16"/>
      <c r="M42" s="22"/>
      <c r="N42" s="29" t="s">
        <v>24</v>
      </c>
      <c r="O42" s="22"/>
      <c r="P42" s="8" t="s">
        <v>24</v>
      </c>
      <c r="Q42" s="8" t="str">
        <f>IF(H42&lt;&gt;"",IF(LEN(H42)=4,VALUE(H42),YEAR(DATEVALUE(H42))),"")</f>
        <v/>
      </c>
      <c r="R42" s="24"/>
      <c r="S42" s="24"/>
      <c r="T42" s="25" t="s">
        <v>24</v>
      </c>
      <c r="U42" s="26"/>
      <c r="V42" s="73"/>
      <c r="W42" s="75">
        <v>10</v>
      </c>
      <c r="X42" s="75">
        <v>11</v>
      </c>
      <c r="Y42" s="75"/>
      <c r="Z42" s="75"/>
      <c r="AA42" s="75"/>
      <c r="AB42" s="75"/>
      <c r="AC42" s="75"/>
      <c r="AD42" s="75"/>
      <c r="AE42" s="78">
        <f t="shared" si="3"/>
        <v>21</v>
      </c>
      <c r="AF42" s="95" t="s">
        <v>110</v>
      </c>
      <c r="AG42" s="75"/>
      <c r="AH42" s="75"/>
    </row>
    <row r="43" spans="1:34" hidden="1" x14ac:dyDescent="0.25">
      <c r="A43" s="53"/>
      <c r="B43" s="53"/>
      <c r="C43" s="53"/>
      <c r="D43" s="53"/>
      <c r="E43" s="53"/>
      <c r="F43" s="53"/>
      <c r="G43" s="53"/>
      <c r="H43" s="53"/>
      <c r="I43" s="53"/>
      <c r="J43" s="53"/>
      <c r="K43" s="53"/>
      <c r="W43" s="53"/>
      <c r="X43" s="53"/>
      <c r="Y43" s="53"/>
      <c r="Z43" s="53"/>
      <c r="AA43" s="53"/>
      <c r="AB43" s="53"/>
      <c r="AC43" s="77"/>
      <c r="AD43" s="77"/>
      <c r="AE43" s="78">
        <f t="shared" ref="AE43" si="4">SUM(W43:AD43)</f>
        <v>0</v>
      </c>
      <c r="AF43" s="53"/>
      <c r="AG43" s="53"/>
      <c r="AH43" s="53"/>
    </row>
    <row r="45" spans="1:34" x14ac:dyDescent="0.25">
      <c r="B45" s="97" t="s">
        <v>113</v>
      </c>
      <c r="D45" t="s">
        <v>114</v>
      </c>
    </row>
    <row r="47" spans="1:34" x14ac:dyDescent="0.25">
      <c r="B47" s="97" t="s">
        <v>115</v>
      </c>
      <c r="D47" t="s">
        <v>116</v>
      </c>
    </row>
  </sheetData>
  <autoFilter ref="A9:WWD43" xr:uid="{00000000-0009-0000-0000-000002000000}">
    <filterColumn colId="10">
      <filters>
        <filter val="В"/>
      </filters>
    </filterColumn>
  </autoFilter>
  <sortState xmlns:xlrd2="http://schemas.microsoft.com/office/spreadsheetml/2017/richdata2" ref="A12:AH35">
    <sortCondition ref="AF10:AF35"/>
  </sortState>
  <mergeCells count="6">
    <mergeCell ref="C7:K7"/>
    <mergeCell ref="A1:K1"/>
    <mergeCell ref="A2:K2"/>
    <mergeCell ref="A3:K3"/>
    <mergeCell ref="A5:K5"/>
    <mergeCell ref="A6:K6"/>
  </mergeCells>
  <conditionalFormatting sqref="I10:I35">
    <cfRule type="expression" dxfId="11" priority="12" stopIfTrue="1">
      <formula>$P10&lt;VLOOKUP($K10,TableVPRDopusk,15,0)</formula>
    </cfRule>
  </conditionalFormatting>
  <conditionalFormatting sqref="H10:H35">
    <cfRule type="expression" dxfId="10" priority="11" stopIfTrue="1">
      <formula>OR(AND(VLOOKUP($K10,TableVPRDopusk,11,0)&lt;&gt;"",(YEAR(NOW())-$Q10)&lt;VLOOKUP($K10,TableVPRDopusk,11,0)),AND(VLOOKUP($K10,TableVPRDopusk,12,0)&lt;&gt;"",(YEAR(NOW())-$Q10)&gt;VLOOKUP($K10,TableVPRDopusk,12,0)))</formula>
    </cfRule>
  </conditionalFormatting>
  <conditionalFormatting sqref="G10:G35">
    <cfRule type="expression" dxfId="9" priority="10" stopIfTrue="1">
      <formula>$U10&lt;&gt;""</formula>
    </cfRule>
  </conditionalFormatting>
  <conditionalFormatting sqref="I36">
    <cfRule type="expression" dxfId="8" priority="9" stopIfTrue="1">
      <formula>$P36&lt;VLOOKUP($K36,TableVPRDopusk,15,0)</formula>
    </cfRule>
  </conditionalFormatting>
  <conditionalFormatting sqref="H36">
    <cfRule type="expression" dxfId="7" priority="8" stopIfTrue="1">
      <formula>OR(AND(VLOOKUP($K36,TableVPRDopusk,11,0)&lt;&gt;"",(YEAR(NOW())-$Q36)&lt;VLOOKUP($K36,TableVPRDopusk,11,0)),AND(VLOOKUP($K36,TableVPRDopusk,12,0)&lt;&gt;"",(YEAR(NOW())-$Q36)&gt;VLOOKUP($K36,TableVPRDopusk,12,0)))</formula>
    </cfRule>
  </conditionalFormatting>
  <conditionalFormatting sqref="G36">
    <cfRule type="expression" dxfId="6" priority="7" stopIfTrue="1">
      <formula>$U36&lt;&gt;""</formula>
    </cfRule>
  </conditionalFormatting>
  <conditionalFormatting sqref="I37 I39 I41">
    <cfRule type="expression" dxfId="5" priority="6" stopIfTrue="1">
      <formula>$P37&lt;VLOOKUP($K37,TableVPRDopusk,15,0)</formula>
    </cfRule>
  </conditionalFormatting>
  <conditionalFormatting sqref="H37 H39 H41">
    <cfRule type="expression" dxfId="4" priority="5" stopIfTrue="1">
      <formula>OR(AND(VLOOKUP($K37,TableVPRDopusk,11,0)&lt;&gt;"",(YEAR(NOW())-$Q37)&lt;VLOOKUP($K37,TableVPRDopusk,11,0)),AND(VLOOKUP($K37,TableVPRDopusk,12,0)&lt;&gt;"",(YEAR(NOW())-$Q37)&gt;VLOOKUP($K37,TableVPRDopusk,12,0)))</formula>
    </cfRule>
  </conditionalFormatting>
  <conditionalFormatting sqref="G37 G39 G41">
    <cfRule type="expression" dxfId="3" priority="4" stopIfTrue="1">
      <formula>$U37&lt;&gt;""</formula>
    </cfRule>
  </conditionalFormatting>
  <conditionalFormatting sqref="I38 I40 I42">
    <cfRule type="expression" dxfId="2" priority="3" stopIfTrue="1">
      <formula>$P38&lt;VLOOKUP($K38,TableVPRDopusk,15,0)</formula>
    </cfRule>
  </conditionalFormatting>
  <conditionalFormatting sqref="H38 H40 H42">
    <cfRule type="expression" dxfId="1" priority="2" stopIfTrue="1">
      <formula>OR(AND(VLOOKUP($K38,TableVPRDopusk,11,0)&lt;&gt;"",(YEAR(NOW())-$Q38)&lt;VLOOKUP($K38,TableVPRDopusk,11,0)),AND(VLOOKUP($K38,TableVPRDopusk,12,0)&lt;&gt;"",(YEAR(NOW())-$Q38)&gt;VLOOKUP($K38,TableVPRDopusk,12,0)))</formula>
    </cfRule>
  </conditionalFormatting>
  <conditionalFormatting sqref="G38 G40 G42">
    <cfRule type="expression" dxfId="0" priority="1" stopIfTrue="1">
      <formula>$U38&lt;&gt;""</formula>
    </cfRule>
  </conditionalFormatting>
  <dataValidations count="7">
    <dataValidation type="whole" allowBlank="1" showInputMessage="1" showErrorMessage="1" errorTitle="Ввод значения на группу" error="Допускаются только целые числа (номер группы или порядковый номер состава)._x000a_Введите корректное значение." sqref="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O9:O35 JJ10:JJ35 TF10:TF35 ADB10:ADB35 AMX10:AMX35 AWT10:AWT35 BGP10:BGP35 BQL10:BQL35 CAH10:CAH35 CKD10:CKD35 CTZ10:CTZ35 DDV10:DDV35 DNR10:DNR35 DXN10:DXN35 EHJ10:EHJ35 ERF10:ERF35 FBB10:FBB35 FKX10:FKX35 FUT10:FUT35 GEP10:GEP35 GOL10:GOL35 GYH10:GYH35 HID10:HID35 HRZ10:HRZ35 IBV10:IBV35 ILR10:ILR35 IVN10:IVN35 JFJ10:JFJ35 JPF10:JPF35 JZB10:JZB35 KIX10:KIX35 KST10:KST35 LCP10:LCP35 LML10:LML35 LWH10:LWH35 MGD10:MGD35 MPZ10:MPZ35 MZV10:MZV35 NJR10:NJR35 NTN10:NTN35 ODJ10:ODJ35 ONF10:ONF35 OXB10:OXB35 PGX10:PGX35 PQT10:PQT35 QAP10:QAP35 QKL10:QKL35 QUH10:QUH35 RED10:RED35 RNZ10:RNZ35 RXV10:RXV35 SHR10:SHR35 SRN10:SRN35 TBJ10:TBJ35 TLF10:TLF35 TVB10:TVB35 UEX10:UEX35 UOT10:UOT35 UYP10:UYP35 VIL10:VIL35 VSH10:VSH35 WCD10:WCD35 WLZ10:WLZ35 WVV10:WVV35" xr:uid="{00000000-0002-0000-0200-000000000000}">
      <formula1>1</formula1>
      <formula2>10000</formula2>
    </dataValidation>
    <dataValidation type="list" allowBlank="1" showDropDown="1" showInputMessage="1" showErrorMessage="1" errorTitle="Ввод значения на связки" error="Допускаются значения_x000a_м, см, ж_x000a_м[пробел][номер п/п]_x000a_см[пробел][номер п/п]_x000a_ж[пробел][номер п/п]_x000a_Введите корректное значение._x000a_" sqref="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N9:N35 JI10:JI35 TE10:TE35 ADA10:ADA35 AMW10:AMW35 AWS10:AWS35 BGO10:BGO35 BQK10:BQK35 CAG10:CAG35 CKC10:CKC35 CTY10:CTY35 DDU10:DDU35 DNQ10:DNQ35 DXM10:DXM35 EHI10:EHI35 ERE10:ERE35 FBA10:FBA35 FKW10:FKW35 FUS10:FUS35 GEO10:GEO35 GOK10:GOK35 GYG10:GYG35 HIC10:HIC35 HRY10:HRY35 IBU10:IBU35 ILQ10:ILQ35 IVM10:IVM35 JFI10:JFI35 JPE10:JPE35 JZA10:JZA35 KIW10:KIW35 KSS10:KSS35 LCO10:LCO35 LMK10:LMK35 LWG10:LWG35 MGC10:MGC35 MPY10:MPY35 MZU10:MZU35 NJQ10:NJQ35 NTM10:NTM35 ODI10:ODI35 ONE10:ONE35 OXA10:OXA35 PGW10:PGW35 PQS10:PQS35 QAO10:QAO35 QKK10:QKK35 QUG10:QUG35 REC10:REC35 RNY10:RNY35 RXU10:RXU35 SHQ10:SHQ35 SRM10:SRM35 TBI10:TBI35 TLE10:TLE35 TVA10:TVA35 UEW10:UEW35 UOS10:UOS35 UYO10:UYO35 VIK10:VIK35 VSG10:VSG35 WCC10:WCC35 WLY10:WLY35 WVU10:WVU35" xr:uid="{00000000-0002-0000-0200-000001000000}">
      <formula1>"м,см,ж,м 1,м 2,м 3,м 4,м 5,м 6,м 7,м 8,м 9,м 10,см 1,см 2,см 3,см 4,см 5,см 6,см 7,см 8,см 9,см 10,ж 1,ж 2,ж 3,ж 4,ж 5,ж 6,ж 7,ж 8,ж 9,ж 10,м лич,м л,ж лич,ж л,см л,см лич"</formula1>
    </dataValidation>
    <dataValidation type="list" allowBlank="1" showDropDown="1" showInputMessage="1" showErrorMessage="1" errorTitle="Ввод значений на личке" error="Допускаются значения 1,2,3...20 или &quot;л&quot;, &quot;лич&quot;, &quot;лично&quot;. Введите корректное значение." sqref="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M9:M35 JH10:JH35 TD10:TD35 ACZ10:ACZ35 AMV10:AMV35 AWR10:AWR35 BGN10:BGN35 BQJ10:BQJ35 CAF10:CAF35 CKB10:CKB35 CTX10:CTX35 DDT10:DDT35 DNP10:DNP35 DXL10:DXL35 EHH10:EHH35 ERD10:ERD35 FAZ10:FAZ35 FKV10:FKV35 FUR10:FUR35 GEN10:GEN35 GOJ10:GOJ35 GYF10:GYF35 HIB10:HIB35 HRX10:HRX35 IBT10:IBT35 ILP10:ILP35 IVL10:IVL35 JFH10:JFH35 JPD10:JPD35 JYZ10:JYZ35 KIV10:KIV35 KSR10:KSR35 LCN10:LCN35 LMJ10:LMJ35 LWF10:LWF35 MGB10:MGB35 MPX10:MPX35 MZT10:MZT35 NJP10:NJP35 NTL10:NTL35 ODH10:ODH35 OND10:OND35 OWZ10:OWZ35 PGV10:PGV35 PQR10:PQR35 QAN10:QAN35 QKJ10:QKJ35 QUF10:QUF35 REB10:REB35 RNX10:RNX35 RXT10:RXT35 SHP10:SHP35 SRL10:SRL35 TBH10:TBH35 TLD10:TLD35 TUZ10:TUZ35 UEV10:UEV35 UOR10:UOR35 UYN10:UYN35 VIJ10:VIJ35 VSF10:VSF35 WCB10:WCB35 WLX10:WLX35 WVT10:WVT35" xr:uid="{00000000-0002-0000-0200-000002000000}">
      <formula1>"л,лич,лично, 1,2,3,4,5,6,7,8,9,10,11,12,13,14,15,16,17,18,19,20,в/к"</formula1>
    </dataValidation>
    <dataValidation type="list" showErrorMessage="1" error="Группы зачета должны быть настроены на листе &quot;Настройка&quot;" prompt="Выберите одну из групп,_x000a_преднастроенных на листе &quot;Настройка&quot;" sqref="WVN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K9:K35 WVR10:WVR35 JF10:JF35 TB10:TB35 ACX10:ACX35 AMT10:AMT35 AWP10:AWP35 BGL10:BGL35 BQH10:BQH35 CAD10:CAD35 CJZ10:CJZ35 CTV10:CTV35 DDR10:DDR35 DNN10:DNN35 DXJ10:DXJ35 EHF10:EHF35 ERB10:ERB35 FAX10:FAX35 FKT10:FKT35 FUP10:FUP35 GEL10:GEL35 GOH10:GOH35 GYD10:GYD35 HHZ10:HHZ35 HRV10:HRV35 IBR10:IBR35 ILN10:ILN35 IVJ10:IVJ35 JFF10:JFF35 JPB10:JPB35 JYX10:JYX35 KIT10:KIT35 KSP10:KSP35 LCL10:LCL35 LMH10:LMH35 LWD10:LWD35 MFZ10:MFZ35 MPV10:MPV35 MZR10:MZR35 NJN10:NJN35 NTJ10:NTJ35 ODF10:ODF35 ONB10:ONB35 OWX10:OWX35 PGT10:PGT35 PQP10:PQP35 QAL10:QAL35 QKH10:QKH35 QUD10:QUD35 RDZ10:RDZ35 RNV10:RNV35 RXR10:RXR35 SHN10:SHN35 SRJ10:SRJ35 TBF10:TBF35 TLB10:TLB35 TUX10:TUX35 UET10:UET35 UOP10:UOP35 UYL10:UYL35 VIH10:VIH35 VSD10:VSD35 WBZ10:WBZ35 WLV10:WLV35" xr:uid="{00000000-0002-0000-0200-000003000000}">
      <formula1>Groups</formula1>
    </dataValidation>
    <dataValidation type="list" allowBlank="1" showInputMessage="1" showErrorMessage="1" sqref="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I9:I35 JD10:JD35 SZ10:SZ35 ACV10:ACV35 AMR10:AMR35 AWN10:AWN35 BGJ10:BGJ35 BQF10:BQF35 CAB10:CAB35 CJX10:CJX35 CTT10:CTT35 DDP10:DDP35 DNL10:DNL35 DXH10:DXH35 EHD10:EHD35 EQZ10:EQZ35 FAV10:FAV35 FKR10:FKR35 FUN10:FUN35 GEJ10:GEJ35 GOF10:GOF35 GYB10:GYB35 HHX10:HHX35 HRT10:HRT35 IBP10:IBP35 ILL10:ILL35 IVH10:IVH35 JFD10:JFD35 JOZ10:JOZ35 JYV10:JYV35 KIR10:KIR35 KSN10:KSN35 LCJ10:LCJ35 LMF10:LMF35 LWB10:LWB35 MFX10:MFX35 MPT10:MPT35 MZP10:MZP35 NJL10:NJL35 NTH10:NTH35 ODD10:ODD35 OMZ10:OMZ35 OWV10:OWV35 PGR10:PGR35 PQN10:PQN35 QAJ10:QAJ35 QKF10:QKF35 QUB10:QUB35 RDX10:RDX35 RNT10:RNT35 RXP10:RXP35 SHL10:SHL35 SRH10:SRH35 TBD10:TBD35 TKZ10:TKZ35 TUV10:TUV35 UER10:UER35 UON10:UON35 UYJ10:UYJ35 VIF10:VIF35 VSB10:VSB35 WBX10:WBX35 WLT10:WLT35 WVP10:WVP35" xr:uid="{00000000-0002-0000-0200-000004000000}">
      <formula1>Разряды</formula1>
    </dataValidation>
    <dataValidation type="list" showInputMessage="1" showErrorMessage="1" sqref="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9:J35 JE10:JE35 TA10:TA35 ACW10:ACW35 AMS10:AMS35 AWO10:AWO35 BGK10:BGK35 BQG10:BQG35 CAC10:CAC35 CJY10:CJY35 CTU10:CTU35 DDQ10:DDQ35 DNM10:DNM35 DXI10:DXI35 EHE10:EHE35 ERA10:ERA35 FAW10:FAW35 FKS10:FKS35 FUO10:FUO35 GEK10:GEK35 GOG10:GOG35 GYC10:GYC35 HHY10:HHY35 HRU10:HRU35 IBQ10:IBQ35 ILM10:ILM35 IVI10:IVI35 JFE10:JFE35 JPA10:JPA35 JYW10:JYW35 KIS10:KIS35 KSO10:KSO35 LCK10:LCK35 LMG10:LMG35 LWC10:LWC35 MFY10:MFY35 MPU10:MPU35 MZQ10:MZQ35 NJM10:NJM35 NTI10:NTI35 ODE10:ODE35 ONA10:ONA35 OWW10:OWW35 PGS10:PGS35 PQO10:PQO35 QAK10:QAK35 QKG10:QKG35 QUC10:QUC35 RDY10:RDY35 RNU10:RNU35 RXQ10:RXQ35 SHM10:SHM35 SRI10:SRI35 TBE10:TBE35 TLA10:TLA35 TUW10:TUW35 UES10:UES35 UOO10:UOO35 UYK10:UYK35 VIG10:VIG35 VSC10:VSC35 WBY10:WBY35 WLU10:WLU35 WVQ10:WVQ35" xr:uid="{00000000-0002-0000-0200-000005000000}">
      <formula1>Пол</formula1>
    </dataValidation>
    <dataValidation type="whole" allowBlank="1" showInputMessage="1" showErrorMessage="1" errorTitle="Расчет понижения ранга" error="Введите число от 1 до 10. При расчете ранга дистанции ранг участника будет понижен на введенное кол-во разрядов" sqref="WWC10:WWC35 WMG10:WMG35 WCK10:WCK35 VSO10:VSO35 VIS10:VIS35 UYW10:UYW35 UPA10:UPA35 UFE10:UFE35 TVI10:TVI35 TLM10:TLM35 TBQ10:TBQ35 SRU10:SRU35 SHY10:SHY35 RYC10:RYC35 ROG10:ROG35 REK10:REK35 QUO10:QUO35 QKS10:QKS35 QAW10:QAW35 PRA10:PRA35 PHE10:PHE35 OXI10:OXI35 ONM10:ONM35 ODQ10:ODQ35 NTU10:NTU35 NJY10:NJY35 NAC10:NAC35 MQG10:MQG35 MGK10:MGK35 LWO10:LWO35 LMS10:LMS35 LCW10:LCW35 KTA10:KTA35 KJE10:KJE35 JZI10:JZI35 JPM10:JPM35 JFQ10:JFQ35 IVU10:IVU35 ILY10:ILY35 ICC10:ICC35 HSG10:HSG35 HIK10:HIK35 GYO10:GYO35 GOS10:GOS35 GEW10:GEW35 FVA10:FVA35 FLE10:FLE35 FBI10:FBI35 ERM10:ERM35 EHQ10:EHQ35 DXU10:DXU35 DNY10:DNY35 DEC10:DEC35 CUG10:CUG35 CKK10:CKK35 CAO10:CAO35 BQS10:BQS35 BGW10:BGW35 AXA10:AXA35 ANE10:ANE35 ADI10:ADI35 TM10:TM35 JQ10:JQ35 V10:V35" xr:uid="{00000000-0002-0000-0200-000006000000}">
      <formula1>1</formula1>
      <formula2>10</formula2>
    </dataValidation>
  </dataValidations>
  <hyperlinks>
    <hyperlink ref="E25" r:id="rId1" display="kova-tat@yandex.ru" xr:uid="{00000000-0004-0000-0200-000000000000}"/>
    <hyperlink ref="E30" r:id="rId2" display="tolikovna65@mail.ru" xr:uid="{00000000-0004-0000-0200-000001000000}"/>
  </hyperlinks>
  <pageMargins left="0.7" right="0.7" top="0.75" bottom="0.75" header="0.3" footer="0.3"/>
  <pageSetup paperSize="9" orientation="portrait" horizontalDpi="300" verticalDpi="300"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сводный А</vt:lpstr>
      <vt:lpstr>сводный Б</vt:lpstr>
      <vt:lpstr>сводный 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Ujn</dc:creator>
  <cp:lastModifiedBy>12345</cp:lastModifiedBy>
  <dcterms:created xsi:type="dcterms:W3CDTF">2015-06-05T18:19:34Z</dcterms:created>
  <dcterms:modified xsi:type="dcterms:W3CDTF">2021-05-25T09:29:26Z</dcterms:modified>
</cp:coreProperties>
</file>